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sers\hmarg\Documents\Óbudai Egyetem\Duális képzés\Duális gyakorlati tantervek\E tanterv duális\"/>
    </mc:Choice>
  </mc:AlternateContent>
  <bookViews>
    <workbookView xWindow="0" yWindow="0" windowWidth="28800" windowHeight="12300" tabRatio="745" activeTab="1"/>
  </bookViews>
  <sheets>
    <sheet name="Időbeosztás" sheetId="18" r:id="rId1"/>
    <sheet name="1. félév" sheetId="3" r:id="rId2"/>
    <sheet name="2. félév" sheetId="4" r:id="rId3"/>
    <sheet name="3. félév" sheetId="5" r:id="rId4"/>
    <sheet name="4. félév" sheetId="6" r:id="rId5"/>
    <sheet name="5. félév" sheetId="7" r:id="rId6"/>
    <sheet name="6. félév" sheetId="8" r:id="rId7"/>
    <sheet name="7. félév" sheetId="9" r:id="rId8"/>
    <sheet name="Teljes tanterv" sheetId="19" r:id="rId9"/>
  </sheets>
  <definedNames>
    <definedName name="_xlnm.Print_Area" localSheetId="1">'1. félév'!$A$1:$G$18</definedName>
    <definedName name="_xlnm.Print_Area" localSheetId="2">'2. félév'!$A$1:$G$15</definedName>
    <definedName name="_xlnm.Print_Area" localSheetId="3">'3. félév'!$A$1:$G$18</definedName>
    <definedName name="_xlnm.Print_Area" localSheetId="4">'4. félév'!$A$1:$G$18</definedName>
    <definedName name="_xlnm.Print_Area" localSheetId="5">'5. félév'!$A$1:$G$28</definedName>
    <definedName name="_xlnm.Print_Area" localSheetId="6">'6. félév'!$A$1:$G$28</definedName>
    <definedName name="_xlnm.Print_Area" localSheetId="7">'7. félév'!$A$1:$G$17</definedName>
  </definedNames>
  <calcPr calcId="162913"/>
</workbook>
</file>

<file path=xl/calcChain.xml><?xml version="1.0" encoding="utf-8"?>
<calcChain xmlns="http://schemas.openxmlformats.org/spreadsheetml/2006/main">
  <c r="F149" i="19" l="1"/>
  <c r="E149" i="19"/>
  <c r="F148" i="19"/>
  <c r="E148" i="19"/>
  <c r="F147" i="19"/>
  <c r="E147" i="19"/>
  <c r="F146" i="19"/>
  <c r="E146" i="19"/>
  <c r="AO145" i="19"/>
  <c r="AN145" i="19"/>
  <c r="AM145" i="19"/>
  <c r="AL145" i="19"/>
  <c r="AK145" i="19"/>
  <c r="AJ145" i="19"/>
  <c r="AI145" i="19"/>
  <c r="AH145" i="19"/>
  <c r="AG145" i="19"/>
  <c r="AF145" i="19"/>
  <c r="AE145" i="19"/>
  <c r="AC145" i="19"/>
  <c r="AB145" i="19"/>
  <c r="AA145" i="19"/>
  <c r="Z145" i="19"/>
  <c r="X145" i="19"/>
  <c r="W145" i="19"/>
  <c r="V145" i="19"/>
  <c r="U145" i="19"/>
  <c r="S145" i="19"/>
  <c r="R145" i="19"/>
  <c r="Q145" i="19"/>
  <c r="P145" i="19"/>
  <c r="N145" i="19"/>
  <c r="M145" i="19"/>
  <c r="L145" i="19"/>
  <c r="K145" i="19"/>
  <c r="J145" i="19"/>
  <c r="I145" i="19"/>
  <c r="H145" i="19"/>
  <c r="G145" i="19"/>
  <c r="E145" i="19" s="1"/>
  <c r="AN144" i="19"/>
  <c r="AI144" i="19"/>
  <c r="AD144" i="19"/>
  <c r="Y144" i="19"/>
  <c r="T144" i="19"/>
  <c r="O144" i="19"/>
  <c r="J144" i="19"/>
  <c r="AN141" i="19"/>
  <c r="AN142" i="19" s="1"/>
  <c r="AI141" i="19"/>
  <c r="AI142" i="19" s="1"/>
  <c r="AD141" i="19"/>
  <c r="AD143" i="19" s="1"/>
  <c r="Y141" i="19"/>
  <c r="Y142" i="19" s="1"/>
  <c r="T141" i="19"/>
  <c r="T142" i="19" s="1"/>
  <c r="O141" i="19"/>
  <c r="O142" i="19"/>
  <c r="J141" i="19"/>
  <c r="J142" i="19" s="1"/>
  <c r="AN138" i="19"/>
  <c r="AN140" i="19" s="1"/>
  <c r="AI138" i="19"/>
  <c r="AI140" i="19" s="1"/>
  <c r="AD138" i="19"/>
  <c r="AD140" i="19" s="1"/>
  <c r="AD139" i="19"/>
  <c r="Y138" i="19"/>
  <c r="Y139" i="19" s="1"/>
  <c r="T138" i="19"/>
  <c r="T139" i="19" s="1"/>
  <c r="O138" i="19"/>
  <c r="O139" i="19" s="1"/>
  <c r="J138" i="19"/>
  <c r="J139" i="19" s="1"/>
  <c r="O137" i="19"/>
  <c r="J137" i="19"/>
  <c r="O136" i="19"/>
  <c r="O135" i="19"/>
  <c r="J135" i="19"/>
  <c r="AP134" i="19"/>
  <c r="F134" i="19"/>
  <c r="E134" i="19"/>
  <c r="F133" i="19"/>
  <c r="E133" i="19"/>
  <c r="E132" i="19" s="1"/>
  <c r="F131" i="19"/>
  <c r="E131" i="19"/>
  <c r="F130" i="19"/>
  <c r="E130" i="19"/>
  <c r="F129" i="19"/>
  <c r="E129" i="19"/>
  <c r="F128" i="19"/>
  <c r="E128" i="19"/>
  <c r="AO127" i="19"/>
  <c r="AM127" i="19"/>
  <c r="AL127" i="19"/>
  <c r="AK127" i="19"/>
  <c r="AJ127" i="19"/>
  <c r="AH127" i="19"/>
  <c r="AG127" i="19"/>
  <c r="AF127" i="19"/>
  <c r="AE127" i="19"/>
  <c r="AC127" i="19"/>
  <c r="AB127" i="19"/>
  <c r="AA127" i="19"/>
  <c r="Z127" i="19"/>
  <c r="Y127" i="19"/>
  <c r="Y137" i="19" s="1"/>
  <c r="X127" i="19"/>
  <c r="W127" i="19"/>
  <c r="V127" i="19"/>
  <c r="U127" i="19"/>
  <c r="S127" i="19"/>
  <c r="R127" i="19"/>
  <c r="Q127" i="19"/>
  <c r="P127" i="19"/>
  <c r="N127" i="19"/>
  <c r="M127" i="19"/>
  <c r="L127" i="19"/>
  <c r="K127" i="19"/>
  <c r="J127" i="19"/>
  <c r="J136" i="19"/>
  <c r="I127" i="19"/>
  <c r="H127" i="19"/>
  <c r="G127" i="19"/>
  <c r="F126" i="19"/>
  <c r="E126" i="19"/>
  <c r="F125" i="19"/>
  <c r="E125" i="19"/>
  <c r="F124" i="19"/>
  <c r="E124" i="19"/>
  <c r="F123" i="19"/>
  <c r="E123" i="19"/>
  <c r="F122" i="19"/>
  <c r="F121" i="19" s="1"/>
  <c r="E122" i="19"/>
  <c r="E121" i="19" s="1"/>
  <c r="AO121" i="19"/>
  <c r="AM121" i="19"/>
  <c r="AL121" i="19"/>
  <c r="AK121" i="19"/>
  <c r="AJ121" i="19"/>
  <c r="AH121" i="19"/>
  <c r="AG121" i="19"/>
  <c r="AF121" i="19"/>
  <c r="AE121" i="19"/>
  <c r="AC121" i="19"/>
  <c r="AB121" i="19"/>
  <c r="AA121" i="19"/>
  <c r="Z121" i="19"/>
  <c r="Y121" i="19"/>
  <c r="X121" i="19"/>
  <c r="W121" i="19"/>
  <c r="V121" i="19"/>
  <c r="F120" i="19"/>
  <c r="E120" i="19"/>
  <c r="F119" i="19"/>
  <c r="E119" i="19"/>
  <c r="F118" i="19"/>
  <c r="E118" i="19"/>
  <c r="F117" i="19"/>
  <c r="E117" i="19"/>
  <c r="F116" i="19"/>
  <c r="F115" i="19" s="1"/>
  <c r="E116" i="19"/>
  <c r="E115" i="19" s="1"/>
  <c r="AO115" i="19"/>
  <c r="AM115" i="19"/>
  <c r="AL115" i="19"/>
  <c r="AK115" i="19"/>
  <c r="AJ115" i="19"/>
  <c r="AH115" i="19"/>
  <c r="AG115" i="19"/>
  <c r="AF115" i="19"/>
  <c r="AE115" i="19"/>
  <c r="AC115" i="19"/>
  <c r="AB115" i="19"/>
  <c r="AA115" i="19"/>
  <c r="Z115" i="19"/>
  <c r="Y115" i="19"/>
  <c r="X115" i="19"/>
  <c r="W115" i="19"/>
  <c r="V115" i="19"/>
  <c r="F114" i="19"/>
  <c r="E114" i="19"/>
  <c r="F113" i="19"/>
  <c r="E113" i="19"/>
  <c r="F112" i="19"/>
  <c r="E112" i="19"/>
  <c r="F111" i="19"/>
  <c r="E111" i="19"/>
  <c r="F110" i="19"/>
  <c r="E110" i="19"/>
  <c r="AO109" i="19"/>
  <c r="AN109" i="19"/>
  <c r="AM109" i="19"/>
  <c r="AL109" i="19"/>
  <c r="AK109" i="19"/>
  <c r="AJ109" i="19"/>
  <c r="AH109" i="19"/>
  <c r="AG109" i="19"/>
  <c r="AF109" i="19"/>
  <c r="AE109" i="19"/>
  <c r="AC109" i="19"/>
  <c r="AB109" i="19"/>
  <c r="AA109" i="19"/>
  <c r="Z109" i="19"/>
  <c r="X109" i="19"/>
  <c r="W109" i="19"/>
  <c r="V109" i="19"/>
  <c r="F108" i="19"/>
  <c r="E108" i="19"/>
  <c r="F107" i="19"/>
  <c r="E107" i="19"/>
  <c r="F106" i="19"/>
  <c r="E106" i="19"/>
  <c r="F105" i="19"/>
  <c r="F103" i="19" s="1"/>
  <c r="E105" i="19"/>
  <c r="F104" i="19"/>
  <c r="E104" i="19"/>
  <c r="AO103" i="19"/>
  <c r="AN103" i="19"/>
  <c r="AM103" i="19"/>
  <c r="AL103" i="19"/>
  <c r="AK103" i="19"/>
  <c r="AJ103" i="19"/>
  <c r="AH103" i="19"/>
  <c r="AG103" i="19"/>
  <c r="AF103" i="19"/>
  <c r="AE103" i="19"/>
  <c r="AC103" i="19"/>
  <c r="AB103" i="19"/>
  <c r="AA103" i="19"/>
  <c r="Z103" i="19"/>
  <c r="X103" i="19"/>
  <c r="W103" i="19"/>
  <c r="V103" i="19"/>
  <c r="E103" i="19" s="1"/>
  <c r="F102" i="19"/>
  <c r="E102" i="19"/>
  <c r="F101" i="19"/>
  <c r="E101" i="19"/>
  <c r="F100" i="19"/>
  <c r="E100" i="19"/>
  <c r="F99" i="19"/>
  <c r="F97" i="19" s="1"/>
  <c r="E99" i="19"/>
  <c r="F98" i="19"/>
  <c r="E98" i="19"/>
  <c r="AO97" i="19"/>
  <c r="AN97" i="19"/>
  <c r="AM97" i="19"/>
  <c r="AL97" i="19"/>
  <c r="AK97" i="19"/>
  <c r="AJ97" i="19"/>
  <c r="AH97" i="19"/>
  <c r="AG97" i="19"/>
  <c r="AF97" i="19"/>
  <c r="AE97" i="19"/>
  <c r="AC97" i="19"/>
  <c r="AB97" i="19"/>
  <c r="AA97" i="19"/>
  <c r="Z97" i="19"/>
  <c r="X97" i="19"/>
  <c r="W97" i="19"/>
  <c r="V97" i="19"/>
  <c r="E97" i="19" s="1"/>
  <c r="F96" i="19"/>
  <c r="E96" i="19"/>
  <c r="F95" i="19"/>
  <c r="E95" i="19"/>
  <c r="F94" i="19"/>
  <c r="E94" i="19"/>
  <c r="F93" i="19"/>
  <c r="F91" i="19" s="1"/>
  <c r="E93" i="19"/>
  <c r="F92" i="19"/>
  <c r="E92" i="19"/>
  <c r="AO91" i="19"/>
  <c r="AN91" i="19"/>
  <c r="AM91" i="19"/>
  <c r="AL91" i="19"/>
  <c r="AK91" i="19"/>
  <c r="AJ91" i="19"/>
  <c r="AH91" i="19"/>
  <c r="AG91" i="19"/>
  <c r="AF91" i="19"/>
  <c r="AE91" i="19"/>
  <c r="AC91" i="19"/>
  <c r="AB91" i="19"/>
  <c r="AA91" i="19"/>
  <c r="Z91" i="19"/>
  <c r="X91" i="19"/>
  <c r="W91" i="19"/>
  <c r="V91" i="19"/>
  <c r="E91" i="19" s="1"/>
  <c r="E90" i="19"/>
  <c r="F89" i="19"/>
  <c r="E89" i="19"/>
  <c r="F88" i="19"/>
  <c r="E88" i="19"/>
  <c r="F87" i="19"/>
  <c r="E87" i="19"/>
  <c r="F86" i="19"/>
  <c r="E86" i="19"/>
  <c r="F85" i="19"/>
  <c r="E85" i="19"/>
  <c r="AO84" i="19"/>
  <c r="AM84" i="19"/>
  <c r="AL84" i="19"/>
  <c r="AK84" i="19"/>
  <c r="AJ84" i="19"/>
  <c r="AH84" i="19"/>
  <c r="AG84" i="19"/>
  <c r="AF84" i="19"/>
  <c r="AE84" i="19"/>
  <c r="AC84" i="19"/>
  <c r="AB84" i="19"/>
  <c r="AA84" i="19"/>
  <c r="F83" i="19"/>
  <c r="E83" i="19"/>
  <c r="F82" i="19"/>
  <c r="E82" i="19"/>
  <c r="F81" i="19"/>
  <c r="E81" i="19"/>
  <c r="F80" i="19"/>
  <c r="E80" i="19"/>
  <c r="F79" i="19"/>
  <c r="F78" i="19" s="1"/>
  <c r="E79" i="19"/>
  <c r="AO78" i="19"/>
  <c r="AM78" i="19"/>
  <c r="AL78" i="19"/>
  <c r="AK78" i="19"/>
  <c r="AJ78" i="19"/>
  <c r="AH78" i="19"/>
  <c r="AG78" i="19"/>
  <c r="AF78" i="19"/>
  <c r="AE78" i="19"/>
  <c r="AC78" i="19"/>
  <c r="AB78" i="19"/>
  <c r="AA78" i="19"/>
  <c r="E78" i="19" s="1"/>
  <c r="F77" i="19"/>
  <c r="E77" i="19"/>
  <c r="F76" i="19"/>
  <c r="E76" i="19"/>
  <c r="F75" i="19"/>
  <c r="E75" i="19"/>
  <c r="F74" i="19"/>
  <c r="E74" i="19"/>
  <c r="F73" i="19"/>
  <c r="E73" i="19"/>
  <c r="AO72" i="19"/>
  <c r="AM72" i="19"/>
  <c r="AL72" i="19"/>
  <c r="AK72" i="19"/>
  <c r="AJ72" i="19"/>
  <c r="AH72" i="19"/>
  <c r="AG72" i="19"/>
  <c r="AF72" i="19"/>
  <c r="AE72" i="19"/>
  <c r="AC72" i="19"/>
  <c r="E72" i="19" s="1"/>
  <c r="AB72" i="19"/>
  <c r="AA72" i="19"/>
  <c r="F71" i="19"/>
  <c r="E71" i="19"/>
  <c r="F70" i="19"/>
  <c r="E70" i="19"/>
  <c r="F69" i="19"/>
  <c r="E69" i="19"/>
  <c r="F68" i="19"/>
  <c r="E68" i="19"/>
  <c r="F67" i="19"/>
  <c r="F66" i="19"/>
  <c r="E67" i="19"/>
  <c r="AO66" i="19"/>
  <c r="AM66" i="19"/>
  <c r="AL66" i="19"/>
  <c r="AK66" i="19"/>
  <c r="AJ66" i="19"/>
  <c r="AH66" i="19"/>
  <c r="AG66" i="19"/>
  <c r="AF66" i="19"/>
  <c r="AE66" i="19"/>
  <c r="AC66" i="19"/>
  <c r="AB66" i="19"/>
  <c r="E66" i="19" s="1"/>
  <c r="AA66" i="19"/>
  <c r="F65" i="19"/>
  <c r="E65" i="19"/>
  <c r="F64" i="19"/>
  <c r="E64" i="19"/>
  <c r="F63" i="19"/>
  <c r="E63" i="19"/>
  <c r="F62" i="19"/>
  <c r="F60" i="19" s="1"/>
  <c r="E62" i="19"/>
  <c r="F61" i="19"/>
  <c r="E61" i="19"/>
  <c r="AO60" i="19"/>
  <c r="AM60" i="19"/>
  <c r="AL60" i="19"/>
  <c r="AK60" i="19"/>
  <c r="AJ60" i="19"/>
  <c r="AH60" i="19"/>
  <c r="AG60" i="19"/>
  <c r="AF60" i="19"/>
  <c r="AE60" i="19"/>
  <c r="AC60" i="19"/>
  <c r="AB60" i="19"/>
  <c r="AA60" i="19"/>
  <c r="E60" i="19" s="1"/>
  <c r="F59" i="19"/>
  <c r="E59" i="19"/>
  <c r="F58" i="19"/>
  <c r="E58" i="19"/>
  <c r="F57" i="19"/>
  <c r="E57" i="19"/>
  <c r="F56" i="19"/>
  <c r="E56" i="19"/>
  <c r="F55" i="19"/>
  <c r="E55" i="19"/>
  <c r="AO54" i="19"/>
  <c r="AM54" i="19"/>
  <c r="AL54" i="19"/>
  <c r="AK54" i="19"/>
  <c r="AJ54" i="19"/>
  <c r="AH54" i="19"/>
  <c r="AG54" i="19"/>
  <c r="AF54" i="19"/>
  <c r="AE54" i="19"/>
  <c r="AC54" i="19"/>
  <c r="AB54" i="19"/>
  <c r="E54" i="19" s="1"/>
  <c r="AA54" i="19"/>
  <c r="F53" i="19"/>
  <c r="E53" i="19"/>
  <c r="F52" i="19"/>
  <c r="E52" i="19"/>
  <c r="F51" i="19"/>
  <c r="E51" i="19"/>
  <c r="F50" i="19"/>
  <c r="E50" i="19"/>
  <c r="F49" i="19"/>
  <c r="F48" i="19" s="1"/>
  <c r="E49" i="19"/>
  <c r="AO48" i="19"/>
  <c r="AM48" i="19"/>
  <c r="AL48" i="19"/>
  <c r="AK48" i="19"/>
  <c r="AJ48" i="19"/>
  <c r="AH48" i="19"/>
  <c r="AG48" i="19"/>
  <c r="AF48" i="19"/>
  <c r="AE48" i="19"/>
  <c r="AC48" i="19"/>
  <c r="AB48" i="19"/>
  <c r="AA48" i="19"/>
  <c r="F45" i="19"/>
  <c r="E45" i="19"/>
  <c r="F44" i="19"/>
  <c r="E44" i="19"/>
  <c r="F43" i="19"/>
  <c r="E43" i="19"/>
  <c r="AP42" i="19"/>
  <c r="F42" i="19"/>
  <c r="E42" i="19"/>
  <c r="AP41" i="19"/>
  <c r="F41" i="19"/>
  <c r="E41" i="19"/>
  <c r="AP40" i="19"/>
  <c r="F40" i="19"/>
  <c r="E40" i="19"/>
  <c r="F39" i="19"/>
  <c r="E39" i="19"/>
  <c r="AP38" i="19"/>
  <c r="F38" i="19"/>
  <c r="E38" i="19"/>
  <c r="F37" i="19"/>
  <c r="E37" i="19"/>
  <c r="F36" i="19"/>
  <c r="E36" i="19"/>
  <c r="F35" i="19"/>
  <c r="E35" i="19"/>
  <c r="F34" i="19"/>
  <c r="E34" i="19"/>
  <c r="AP33" i="19"/>
  <c r="F33" i="19"/>
  <c r="E33" i="19"/>
  <c r="F32" i="19"/>
  <c r="E32" i="19"/>
  <c r="F31" i="19"/>
  <c r="E31" i="19"/>
  <c r="AP30" i="19"/>
  <c r="F30" i="19"/>
  <c r="E30" i="19"/>
  <c r="F29" i="19"/>
  <c r="E29" i="19"/>
  <c r="F28" i="19"/>
  <c r="F27" i="19" s="1"/>
  <c r="E28" i="19"/>
  <c r="AO27" i="19"/>
  <c r="AM27" i="19"/>
  <c r="AL27" i="19"/>
  <c r="AK27" i="19"/>
  <c r="AJ27" i="19"/>
  <c r="AH27" i="19"/>
  <c r="AG27" i="19"/>
  <c r="AF27" i="19"/>
  <c r="AE27" i="19"/>
  <c r="AC27" i="19"/>
  <c r="AB27" i="19"/>
  <c r="AA27" i="19"/>
  <c r="Z27" i="19"/>
  <c r="X27" i="19"/>
  <c r="W27" i="19"/>
  <c r="V27" i="19"/>
  <c r="U27" i="19"/>
  <c r="S27" i="19"/>
  <c r="R27" i="19"/>
  <c r="Q27" i="19"/>
  <c r="P27" i="19"/>
  <c r="P136" i="19" s="1"/>
  <c r="N27" i="19"/>
  <c r="M27" i="19"/>
  <c r="L27" i="19"/>
  <c r="K27" i="19"/>
  <c r="I27" i="19"/>
  <c r="H27" i="19"/>
  <c r="G27" i="19"/>
  <c r="F26" i="19"/>
  <c r="E26" i="19"/>
  <c r="F25" i="19"/>
  <c r="E25" i="19"/>
  <c r="F24" i="19"/>
  <c r="E24" i="19"/>
  <c r="AP23" i="19"/>
  <c r="F23" i="19"/>
  <c r="E23" i="19"/>
  <c r="F22" i="19"/>
  <c r="E22" i="19"/>
  <c r="AP21" i="19"/>
  <c r="F21" i="19"/>
  <c r="E21" i="19"/>
  <c r="F20" i="19"/>
  <c r="F19" i="19" s="1"/>
  <c r="E20" i="19"/>
  <c r="AO19" i="19"/>
  <c r="AN19" i="19"/>
  <c r="AN136" i="19" s="1"/>
  <c r="AM19" i="19"/>
  <c r="AL19" i="19"/>
  <c r="AK19" i="19"/>
  <c r="AJ19" i="19"/>
  <c r="AI19" i="19"/>
  <c r="AH19" i="19"/>
  <c r="AG19" i="19"/>
  <c r="AG137" i="19" s="1"/>
  <c r="AF19" i="19"/>
  <c r="AF137" i="19" s="1"/>
  <c r="AE19" i="19"/>
  <c r="AC19" i="19"/>
  <c r="AB19" i="19"/>
  <c r="AA19" i="19"/>
  <c r="AA137" i="19" s="1"/>
  <c r="Z19" i="19"/>
  <c r="X19" i="19"/>
  <c r="W19" i="19"/>
  <c r="V19" i="19"/>
  <c r="V135" i="19" s="1"/>
  <c r="U19" i="19"/>
  <c r="T19" i="19"/>
  <c r="T137" i="19" s="1"/>
  <c r="S19" i="19"/>
  <c r="R19" i="19"/>
  <c r="Q19" i="19"/>
  <c r="P19" i="19"/>
  <c r="N19" i="19"/>
  <c r="M19" i="19"/>
  <c r="M136" i="19" s="1"/>
  <c r="L19" i="19"/>
  <c r="K19" i="19"/>
  <c r="K137" i="19" s="1"/>
  <c r="I19" i="19"/>
  <c r="H19" i="19"/>
  <c r="G19" i="19"/>
  <c r="AP18" i="19"/>
  <c r="F18" i="19"/>
  <c r="E18" i="19"/>
  <c r="F17" i="19"/>
  <c r="E17" i="19"/>
  <c r="AP16" i="19"/>
  <c r="F16" i="19"/>
  <c r="E16" i="19"/>
  <c r="F15" i="19"/>
  <c r="E15" i="19"/>
  <c r="AP14" i="19"/>
  <c r="F14" i="19"/>
  <c r="E14" i="19"/>
  <c r="F13" i="19"/>
  <c r="E13" i="19"/>
  <c r="F12" i="19"/>
  <c r="E12" i="19"/>
  <c r="AP11" i="19"/>
  <c r="F11" i="19"/>
  <c r="E11" i="19"/>
  <c r="AP10" i="19"/>
  <c r="F10" i="19"/>
  <c r="F8" i="19" s="1"/>
  <c r="E10" i="19"/>
  <c r="F9" i="19"/>
  <c r="E9" i="19"/>
  <c r="AO8" i="19"/>
  <c r="AN8" i="19"/>
  <c r="AM8" i="19"/>
  <c r="AM136" i="19" s="1"/>
  <c r="AL8" i="19"/>
  <c r="AK8" i="19"/>
  <c r="AJ8" i="19"/>
  <c r="AI8" i="19"/>
  <c r="AI136" i="19" s="1"/>
  <c r="AH8" i="19"/>
  <c r="AH136" i="19" s="1"/>
  <c r="AG8" i="19"/>
  <c r="AF8" i="19"/>
  <c r="AE8" i="19"/>
  <c r="AD8" i="19"/>
  <c r="AD136" i="19" s="1"/>
  <c r="AC8" i="19"/>
  <c r="AB8" i="19"/>
  <c r="AA8" i="19"/>
  <c r="Z8" i="19"/>
  <c r="Z137" i="19" s="1"/>
  <c r="X8" i="19"/>
  <c r="X137" i="19" s="1"/>
  <c r="W8" i="19"/>
  <c r="V8" i="19"/>
  <c r="U8" i="19"/>
  <c r="U135" i="19" s="1"/>
  <c r="S8" i="19"/>
  <c r="R8" i="19"/>
  <c r="R135" i="19" s="1"/>
  <c r="R136" i="19"/>
  <c r="Q8" i="19"/>
  <c r="P8" i="19"/>
  <c r="N8" i="19"/>
  <c r="N137" i="19" s="1"/>
  <c r="M8" i="19"/>
  <c r="L8" i="19"/>
  <c r="L135" i="19" s="1"/>
  <c r="K8" i="19"/>
  <c r="I8" i="19"/>
  <c r="H8" i="19"/>
  <c r="H135" i="19" s="1"/>
  <c r="G8" i="19"/>
  <c r="W137" i="19"/>
  <c r="AN137" i="19"/>
  <c r="X136" i="19"/>
  <c r="AC137" i="19"/>
  <c r="AB137" i="19"/>
  <c r="E48" i="19"/>
  <c r="L137" i="19"/>
  <c r="AM135" i="19"/>
  <c r="Y136" i="19"/>
  <c r="AC136" i="19"/>
  <c r="T140" i="19"/>
  <c r="O143" i="19"/>
  <c r="AI143" i="19"/>
  <c r="S135" i="19"/>
  <c r="AJ135" i="19"/>
  <c r="AK135" i="19"/>
  <c r="Q135" i="19"/>
  <c r="Y135" i="19"/>
  <c r="AG135" i="19"/>
  <c r="AM137" i="19" l="1"/>
  <c r="G136" i="19"/>
  <c r="P135" i="19"/>
  <c r="W135" i="19"/>
  <c r="AB135" i="19"/>
  <c r="AF135" i="19"/>
  <c r="AJ136" i="19"/>
  <c r="G137" i="19"/>
  <c r="I136" i="19"/>
  <c r="F54" i="19"/>
  <c r="E84" i="19"/>
  <c r="E109" i="19"/>
  <c r="F132" i="19"/>
  <c r="AD135" i="19"/>
  <c r="AD137" i="19"/>
  <c r="J140" i="19"/>
  <c r="Y143" i="19"/>
  <c r="M137" i="19"/>
  <c r="AE136" i="19"/>
  <c r="E8" i="19"/>
  <c r="M135" i="19"/>
  <c r="N135" i="19"/>
  <c r="H136" i="19"/>
  <c r="K136" i="19"/>
  <c r="N136" i="19"/>
  <c r="U137" i="19"/>
  <c r="AK137" i="19"/>
  <c r="L136" i="19"/>
  <c r="Q137" i="19"/>
  <c r="AI137" i="19"/>
  <c r="S136" i="19"/>
  <c r="AC135" i="19"/>
  <c r="AO136" i="19"/>
  <c r="F72" i="19"/>
  <c r="F84" i="19"/>
  <c r="F109" i="19"/>
  <c r="H137" i="19"/>
  <c r="K135" i="19"/>
  <c r="AL135" i="19"/>
  <c r="F127" i="19"/>
  <c r="F135" i="19" s="1"/>
  <c r="O140" i="19"/>
  <c r="Z136" i="19"/>
  <c r="AO135" i="19"/>
  <c r="AA136" i="19"/>
  <c r="R137" i="19"/>
  <c r="S137" i="19"/>
  <c r="AH135" i="19"/>
  <c r="W136" i="19"/>
  <c r="AE137" i="19"/>
  <c r="AO137" i="19"/>
  <c r="E27" i="19"/>
  <c r="I135" i="19"/>
  <c r="AL136" i="19"/>
  <c r="AA135" i="19"/>
  <c r="G135" i="19"/>
  <c r="AK136" i="19"/>
  <c r="Q136" i="19"/>
  <c r="Z135" i="19"/>
  <c r="E19" i="19"/>
  <c r="E135" i="19" s="1"/>
  <c r="X135" i="19"/>
  <c r="AJ137" i="19"/>
  <c r="AL137" i="19"/>
  <c r="I137" i="19"/>
  <c r="V136" i="19"/>
  <c r="E127" i="19"/>
  <c r="T135" i="19"/>
  <c r="Y140" i="19"/>
  <c r="AN143" i="19"/>
  <c r="AD142" i="19"/>
  <c r="J143" i="19"/>
  <c r="AE135" i="19"/>
  <c r="AF136" i="19"/>
  <c r="U136" i="19"/>
  <c r="V137" i="19"/>
  <c r="AG136" i="19"/>
  <c r="P137" i="19"/>
  <c r="AH137" i="19"/>
  <c r="AB136" i="19"/>
  <c r="T136" i="19"/>
  <c r="AN139" i="19"/>
  <c r="AI139" i="19"/>
  <c r="T143" i="19"/>
</calcChain>
</file>

<file path=xl/sharedStrings.xml><?xml version="1.0" encoding="utf-8"?>
<sst xmlns="http://schemas.openxmlformats.org/spreadsheetml/2006/main" count="866" uniqueCount="492">
  <si>
    <t>é</t>
  </si>
  <si>
    <t>v - vizsga
é -évközi jegy</t>
  </si>
  <si>
    <t>v - vizsga
é - évközi jegy</t>
  </si>
  <si>
    <t>Tantárgyak</t>
  </si>
  <si>
    <t>Számonkérés</t>
  </si>
  <si>
    <t>v</t>
  </si>
  <si>
    <t>előadás</t>
  </si>
  <si>
    <t>gyakorlat</t>
  </si>
  <si>
    <t>labor</t>
  </si>
  <si>
    <t>Természettudományi alapismeretek</t>
  </si>
  <si>
    <t>Gazdasági és humán ismeretek</t>
  </si>
  <si>
    <t>Szeptember</t>
  </si>
  <si>
    <t>Október</t>
  </si>
  <si>
    <t>November</t>
  </si>
  <si>
    <t>December</t>
  </si>
  <si>
    <t>Január</t>
  </si>
  <si>
    <t>Február</t>
  </si>
  <si>
    <t>Március</t>
  </si>
  <si>
    <t>Április</t>
  </si>
  <si>
    <t>Május</t>
  </si>
  <si>
    <t>Június</t>
  </si>
  <si>
    <t>Július</t>
  </si>
  <si>
    <t>Augusztus</t>
  </si>
  <si>
    <t>Vállalati gyakorlati képzés</t>
  </si>
  <si>
    <t>Szabadság</t>
  </si>
  <si>
    <t>7. szemeszter</t>
  </si>
  <si>
    <t>Egyetemi oktatás</t>
  </si>
  <si>
    <t>ÓBUDAI EGYETEM ALBA REGIA MŰSZAKI KAR</t>
  </si>
  <si>
    <t>DUÁLIS KÉPZÉS IDŐBEOSZTÁSA - ÓBUDAI EGYETEM ALBA REGIA MŰSZAKI KAR</t>
  </si>
  <si>
    <t>Matematika I.</t>
  </si>
  <si>
    <t>Matematika II.</t>
  </si>
  <si>
    <t>Informatika II.</t>
  </si>
  <si>
    <t>Kémia</t>
  </si>
  <si>
    <t>Informatika I.</t>
  </si>
  <si>
    <t>Fizika</t>
  </si>
  <si>
    <t>Anyagismeret</t>
  </si>
  <si>
    <t>Mechanika</t>
  </si>
  <si>
    <t>Elektrotechnika</t>
  </si>
  <si>
    <t>Mikroöko-nómia</t>
  </si>
  <si>
    <t>Makro-ökonómia</t>
  </si>
  <si>
    <t>Vállalkozás-gazdaságtan</t>
  </si>
  <si>
    <t xml:space="preserve">A  gazdasági  vállalkozás  célja  és  környezete.  Vállalkozási  formák  áttekintése.  Egyéni  és társas  vállalkozások  felépítése,  működési  jellemzők.  Értékteremtő  folyamatok  az  üzleti vállalkozásokban. Termék  előállító  és  szolgáltató  vállalkozások  általános  jellemzői.  Profil, üzemi  teljesítő  képesség,  átfutási  idő,  gyártási  rendszerek.  Szervezeti  formák  és alkalmazások.  Az  egyvonalas  és  többvonalas  szervezet  és  irányítás  főbb  jellemzői.  A vállalkozás piaci tevékenységei, marketing.  Piaci stratégia. Az értékteremtő olyamatokban 
felhasznált erőforrások. Eszközök kihasználása  és gazdaságossága. Az emberi erőforrás szükséglet tervezése, gazdálkodási és irányítási kérdések. Költségszámítási alapismeretek. Költségtervezés 
és kalkuláció. Gazdaságosság és mérése. Beruházások a vállalkozásban. Beruházások  gazdaságossági  vizsgálata.  A  termelésirányítás  és  a  gazdaságosság.  A vállalat  vagyoni  és  pénzügyi  helyzete,  gazdálkodása.  Logisztikai  tevékenységek  és  a kontrolling.
</t>
  </si>
  <si>
    <t>A  minőségellenőrzéstől  a  minőségbiztosításon  és  a  minőségirányításon  át  a  TQM-ig.  A minőségirányítás modelljeinek-, fejlődési fokozatainak-, az egyes minőségirányítási rendszer elemeinek  és  technikáinak,  valamint  a  minőség  gazdasági  vonzatainak  és  a  minőség hatékonyság növelő szerepének és módszereinek bemutatása. A minőségirányítási rendszer kiépítése,  a  folyamatoptimalizáló  és  előíró  tevékenység,  a  tanácsadó  cégek  szerepe  a rendszerépítésben.  A  rendszer  működtetésének  költségei,  gazdasági  haszna.  A minőségirányítási  rendszer  folyamatszabályozó  módszerei,  a  gyakorlatban  elterjedt minőségügyi  technikák. A  rendszer  fejlesztése  és  felülvizsgálata.  Integrált  vállaltirányítási rendszerek. A minőségügy informatikai támogatása. A minőségügyi mutatórendszer. A vevői elégedettség és munkatársak együttműködési készségének értékelése.</t>
  </si>
  <si>
    <t>Pénzügyek alapjai</t>
  </si>
  <si>
    <t>Műszaki ábrázolás</t>
  </si>
  <si>
    <t>Méréstechnika</t>
  </si>
  <si>
    <t>Menedzsment alapjai</t>
  </si>
  <si>
    <t>Állam-igazgatási és jogi ismeretek</t>
  </si>
  <si>
    <t>Környezet-védelem</t>
  </si>
  <si>
    <t>Általános mérnöki ismeretek</t>
  </si>
  <si>
    <t>Analóg és digitális technika</t>
  </si>
  <si>
    <t>Adatbázisok</t>
  </si>
  <si>
    <t>Marketing alapjai</t>
  </si>
  <si>
    <t>Vállalkozások pénzügyei</t>
  </si>
  <si>
    <t>Üzleti kommunikáció</t>
  </si>
  <si>
    <t>Termelés-menedzsment</t>
  </si>
  <si>
    <t>Döntéselméleti  alapok. A problémamegoldás  rendszer-elméletű elmélete, döntéselméleti irányzatok,  döntéselméleti  modellek. A döntés pszichológiája. Döntéselméleti  modellek. 
Csoportos döntési módszerek. Kockázat és döntés. A döntéselmélet kvantitív módszerei. Az informatika  fejlődésével  kialakuló  döntéstámogató  módszerek.  Tranzakció-feldolgozó rendszerek, vezetői  információs  rendszerek,  irodaautomatizálás.  Döntéstámogató 
rendszerek, szakértői rendszerek és felsővezetői információs rendszerek. A DSS struktúrája, felépítése,  alrendszerei. A működtetés hardver és szoftver eszközei.  A csoportos döntéstámogató rendszerek tipológiája. DSS alkalmazások. Tudásalapú rendszerek elméleti alapjai,  kezelési  módszerek.  A  mesterséges  intelligencia  alaptechnikái. Szakértői rendszerek. A szakértői rendszerek jellemezői, a szakértői rendszerek felépítése. A szakértői 
rendszerek fejlődése. A szakértői rendszerek struktúrája, a tudás informatikai kezelése. A bizonytalanság  kezelése.  Következtetési  eljárások. A szakértői rendszerek alkalma-zásai. Felsővezetői információs rendszerek. A szakértői rendszerek társadalmi hatása.</t>
  </si>
  <si>
    <t>Tervezés-elmélet</t>
  </si>
  <si>
    <t>Emberi erőforrás menedzsment</t>
  </si>
  <si>
    <t>Folyamat-menedzsment</t>
  </si>
  <si>
    <t>Szolgáltatás menedzsment tréning</t>
  </si>
  <si>
    <t>A jog kialakulása, fejlődése, társadalmi szerepe, állam és jog. A jog fogalma, a jogrendszer és  a  jogágak. A jog-források  hierarchiája.  A  jogszabály  fogalma, érvényessége  és hatályossága.  A  jogképesség  és  a  jogalanyok  egyes  csoportjai.  Az  Alkotmány  helye  és 
szerepe a magyar jogrendszerben. Az alapvető állam-polgári jogok és kötelezettségek. Az állami  szervek  csoportjai,  főbb  feladat- és  jogkörük.  A  törvényhozás  és  a  végrehajtás országos és helyi szervei. Az Ország-gyűlés, a kormány és az önkormányzatok feladat-
és határköre. Az igazságszolgáltatás szervei, a  bíróságok  és az ügyészségek. Az államigazgatási eljárás szabályai. Polgári jog: vagyonjog és személyi jog.</t>
  </si>
  <si>
    <t>Determinánsok. Lineáris egyenletrendszerek. Mátrixok.
A komplex szám fogalma, három alakja, és műveletek a három alakban. Vektor fogalma, műveletek vektorokkal.   A vektor koordinátái. Vektorok alkalmazásai. Számsorozat fogalma. Korlátosság, monotonitás, torlódási pont, határérték. A függvény általános fogalma. Függvénytani alapfogalmak. Elemi függvények. A differenciálhányados fogalma, geometriai és fizikai jelentése. Általános differenciálási szabályok. Függvényvizsgálat differenciál-hányadosok segítségével. Szélsőértékszámítás. 
A határozatlan integrál, és néhány fontos integráltípus. Parciális integrálás. Racionális törtfüggvények integrá-lása. A Riemann-integrál, és főbb tulajdonságai. 
Végtelen határú improprius integrálok.</t>
  </si>
  <si>
    <t>A  modern  pénz  teremtése.  Bankrendszer,  jegybanki  szabályozás.  Pénzintézeti  szektor, kereskedelmi  bankok,  passzív  üzletágak.  Aktív  üzletágak – hitelezés.  Aktív  üzletágak – speciális  finanszírozási  formák  (lízing,  faktorálás, forfetírozás,  kockázati  tőke).  Indifferens 
üzletágak – pénzforgalom  lebonyolítása,  elektronikus  banki  szolgáltatások.  Pénz időértékével kapcsolatos számítások, banküzemtan alapszámításai. Értékpapírok, váltóval kapcsolatos  számítások.  Kötvény  és  a  kötvénnyel  kapcsolatos  számítások  (árfolyamok, 
hozamok). Részvény és a részvénnyel kapcsolatos számítások. Értékpapírpiacok - Tőzsde, tőzsdei ügylet-fajták , kereskedési  rendszerek,  Tőzsdei  megbízások,  tőzsdeindexek. Államháztartási rendszer – fiskális politika. Központi kormányzati költségvetés bevételi oldala – adórendszer. Központi kormányzati költségvetés kiadás oldala. Államadósság és kezelése.</t>
  </si>
  <si>
    <t>Műszaki előírások, szabványok. Térbeli  alakzatok  síkbeli  ábrázolása. Kézi rajztechnika: szerkesztés  és  szabadkézi  vázolás. Műszaki ábrázolás, a vetületi ábrázolás szabályai. Axonometrikus ábrázolás. Testek síkmetszetei, áthatásai. Vetületkiegészítés. Vonaltípusok, nézet,  metszet, szelvény alkalmazása. Jelképi és egyszerűsített  ábrázolás:  csavarok, csavarmenetek,  rugók,  kötések.  Méretmegadás,  méret-,  alak- és  helyzettűrések,  felületi 
érdesség.  Műhelyrajzok  követelményei,  rajzolvasás.  Szerkezetek és rendszerek rajzai. Építészeti és villamos- rajzok alapelemei. Rajzolás és tervezés számítógéppel.   A műszaki dokumentáció általános előírásai. A tervezés célja. A tervek szintjei és tartalmuk.</t>
  </si>
  <si>
    <t>A szervezet, mint célorientált rendszer. Szervezeti szerepek. Vezetői alkalmasság, vezetői készség. A vezetés funkciói A vezetőkkel szemben megfogalmazott követelmények. A jövő irányvonalainak megtervezése. Szervezeti célok. Stratégiai sikertényező.Vezetési stílusok,
vezetés jellemzői. A vezetői ösztönzés. A hatékony kommunikáció a vezetői munkában. A vezetési információ  megszervezése,  a  tárgyalás,  az  értekezlet  irányítása.  Vezetési módszerek. Csoportmódszerek a vezetésben.      A vezető időgazdálkodása, az idő jelentősége a vezetői munkában. A vezetői munka hatékonysága és mérése. Folyamatos szervezet és vezetésfejlesztés,  változás-  és  változtatás  menedzsment.  Az  átalakító  vezetés megalapozása.  Vezetői  továbbképzés.  A  szervezés  fogalma, értelmezése, tevékenységi területei és módszerei. Szervezéstudomány.  Szervezési tevékenység  alapjai. Szervezési célok, folyamatok és szervezetek. Szervezési résztechnikák.</t>
  </si>
  <si>
    <t>Mechanika  Az anyagi pont kinematikája. Az anyagi pont kinetikája. Tömegpontrendszerek kinematikája, kinetikája. Merev testek kinematikája, kinetikája. Mechanikai jelenségek egymáshoz képest mozgó vonatkoztatási rendszerekben. Rezgőmozgás. Hullámmozgás. Speciális relativitáselmélet elemei. Termodinamika. A szilárdtest - fizika alapjai. Kvantumfizika kialakulása, alapjai. Hőmérsékleti sugárzás. Az elektromágneses sugárzás kettős természete, fotoeffektus, Compton-hatás. Az atomok felépítése. A kvantummechanika alapjai. Az atommag felépítése. Az anyagot alkotó elemi részecskék. Szupravezetés.</t>
  </si>
  <si>
    <t xml:space="preserve">A tárgy elérendő célja, hogy a hallgatók megismerjék a termékek tervezésének és a tervezés szabályozásának általános folyamatát. Az előadások és gyakorlatok az alapvető funkcionális, esztétikai, ergonómiai, biztonsági elvárások ismeretén túl, a termékjellemzők kialakításának, optimalizálási lehetőségeinek, valamint azok termelési folyamatra való ültetésének elvi elsajátítására is hangsúlyt helyez. </t>
  </si>
  <si>
    <t>Előadás  témakörei:  Számítógép  fogalma,  felépítése,  működése,  Neumann - elvek. Adatábrázolás,  aritmetika.  Matematikai logika elemei. Processzorok felépítése/ /működése. Soros,  párhuzamos,  USB  port  működése.  Nyomtatók, lapolvasók működése.  Monitorok, háttértárak,   optikai  tárolók, tömegtárolók működése.  Szoftverek osztályozása. Programfejlesztő  rendszerek.  Alkalmazói  rendszerek. Windows alkalmazások: Office program-csomag részei: Word, PowerPoint,  Excel. Matematikai programcsomag:  Maple. Vírusok  fajtái,  működése,  felismerése.  Hálózati  alapfogalmak:  hálózati  kommunikáció, TCP/IP protokoll, Internet alkalmazások. Gyakorlatok/laborok témakörei: MS Word: (körlevél, stílus, sablonok). MS Excel (kereső és pénzügyi függvények stb).  MS PowerPoint (komplex prezentáció). Maple alapfokú használata. Internet használat (keresés, e-mail).</t>
  </si>
  <si>
    <t>Gyártás-technológia alapjai</t>
  </si>
  <si>
    <t>1-2. szemeszter</t>
  </si>
  <si>
    <t>3-4. szemeszter</t>
  </si>
  <si>
    <t>5-6. szemeszter</t>
  </si>
  <si>
    <t>Minden vállalatot érintő, de tantárgyakhoz nem kapcsolódó tervezett tevékenységek</t>
  </si>
  <si>
    <t>Vállalati folyamatok és termékek megismerése, vállalati dokumentumok megismerése és készítése, prezentációs technikák, munkavédelmi, biztonságtechnikai ismeretek.Informatikai infrastruktúra megismerése.</t>
  </si>
  <si>
    <t>Csoportban végzett munkatevékenységek összehangolása. A vállalat csoportmunkát támogató eszközrendszerének felhasználói szintű megismerése. Prezentáció készítés</t>
  </si>
  <si>
    <t>Idegen nyelvű tárgyalási és prezentációs készségek fejlesztése.A vállalat számítógépes hálózatának megismerése, üzemeltetése, konfigurálása, fejlesztése</t>
  </si>
  <si>
    <t>Ügyfélkapcsolatok. Vállalti jogi és gazdálkodási ismeretek elmélyítése.
Idegen nyelvű tárgyalási és prezentációs készségek fejlesztése.</t>
  </si>
  <si>
    <t xml:space="preserve"> Komplex projekt tervezése, dokumentálása, tesztelése és üzemeltetése.Ismeretek.Informatikai infrastruktúra megismerése.</t>
  </si>
  <si>
    <t>Szakdolgozat</t>
  </si>
  <si>
    <t>Szakdolgozati téma közvetlenül a cégnél szerzett ismeretekhez igazodva, problémafelismerése, problémamegoldás, javaslatok</t>
  </si>
  <si>
    <t>MINTATANTERV</t>
  </si>
  <si>
    <t>Nappali tagozat</t>
  </si>
  <si>
    <t>Kód</t>
  </si>
  <si>
    <t>óra</t>
  </si>
  <si>
    <t>kr.</t>
  </si>
  <si>
    <t>1.</t>
  </si>
  <si>
    <t>2.</t>
  </si>
  <si>
    <t>3.</t>
  </si>
  <si>
    <t>4.</t>
  </si>
  <si>
    <t>5.</t>
  </si>
  <si>
    <t>6.</t>
  </si>
  <si>
    <t>7.</t>
  </si>
  <si>
    <t>ea</t>
  </si>
  <si>
    <t>tgy</t>
  </si>
  <si>
    <t>l</t>
  </si>
  <si>
    <t>k</t>
  </si>
  <si>
    <t>kr</t>
  </si>
  <si>
    <t>8.</t>
  </si>
  <si>
    <t>9.</t>
  </si>
  <si>
    <t>10.</t>
  </si>
  <si>
    <t>11.</t>
  </si>
  <si>
    <t>Mikroökonómia</t>
  </si>
  <si>
    <t>12.</t>
  </si>
  <si>
    <t>Makroökonómia</t>
  </si>
  <si>
    <t>13.</t>
  </si>
  <si>
    <t>Vállalkozásgazdaságtan</t>
  </si>
  <si>
    <t>14.</t>
  </si>
  <si>
    <t>15.</t>
  </si>
  <si>
    <t>16.</t>
  </si>
  <si>
    <t>17.</t>
  </si>
  <si>
    <t>18.</t>
  </si>
  <si>
    <t>19.</t>
  </si>
  <si>
    <t>20.</t>
  </si>
  <si>
    <t>21.</t>
  </si>
  <si>
    <t>22.</t>
  </si>
  <si>
    <t>23.</t>
  </si>
  <si>
    <t>24.</t>
  </si>
  <si>
    <t>Gyártástechnológia alapjai</t>
  </si>
  <si>
    <t>25.</t>
  </si>
  <si>
    <t>26.</t>
  </si>
  <si>
    <t>27.</t>
  </si>
  <si>
    <t>28.</t>
  </si>
  <si>
    <t>29.</t>
  </si>
  <si>
    <t>Tervezéselmélet</t>
  </si>
  <si>
    <t>30.</t>
  </si>
  <si>
    <t>Környezetvédelem</t>
  </si>
  <si>
    <t>31.</t>
  </si>
  <si>
    <t>32.</t>
  </si>
  <si>
    <t>33.</t>
  </si>
  <si>
    <t>Államigazgatási és jogi ismeretek</t>
  </si>
  <si>
    <t>34.</t>
  </si>
  <si>
    <t>35.</t>
  </si>
  <si>
    <t>36.</t>
  </si>
  <si>
    <t>37.</t>
  </si>
  <si>
    <t>38.</t>
  </si>
  <si>
    <t>39.</t>
  </si>
  <si>
    <t>Termelésmenedzsment</t>
  </si>
  <si>
    <t>40.</t>
  </si>
  <si>
    <t>41.</t>
  </si>
  <si>
    <t>42.</t>
  </si>
  <si>
    <t>Mechatronika</t>
  </si>
  <si>
    <t>43.</t>
  </si>
  <si>
    <t>Gépipari termékek</t>
  </si>
  <si>
    <t>44.</t>
  </si>
  <si>
    <t>Ipari folyamatok</t>
  </si>
  <si>
    <t>45.</t>
  </si>
  <si>
    <t>Termelési folyamatok I.</t>
  </si>
  <si>
    <t>46.</t>
  </si>
  <si>
    <t>Termelési folyamatok II.</t>
  </si>
  <si>
    <t>47.</t>
  </si>
  <si>
    <t>Energetika</t>
  </si>
  <si>
    <t>48.</t>
  </si>
  <si>
    <t>49.</t>
  </si>
  <si>
    <t>Műszertechnika</t>
  </si>
  <si>
    <t>50.</t>
  </si>
  <si>
    <t>Ökologikus műszaki konstrukciók</t>
  </si>
  <si>
    <t>51.</t>
  </si>
  <si>
    <t>Automatizálás</t>
  </si>
  <si>
    <t>52.</t>
  </si>
  <si>
    <t>Vezetői információs rendszerek</t>
  </si>
  <si>
    <t>53.</t>
  </si>
  <si>
    <t>Üzleti-folyamat alapú tervezés</t>
  </si>
  <si>
    <t>54.</t>
  </si>
  <si>
    <t>Informatikai szolgáltatás menedzsment</t>
  </si>
  <si>
    <t>55.</t>
  </si>
  <si>
    <t>ITIL alapú szolgáltatás menedzsment</t>
  </si>
  <si>
    <t>56.</t>
  </si>
  <si>
    <t>Informatikai infrastruktúra felügyelet a gyakorlatban</t>
  </si>
  <si>
    <t>57.</t>
  </si>
  <si>
    <t>58.</t>
  </si>
  <si>
    <t>Technológiaelmélet</t>
  </si>
  <si>
    <t>59.</t>
  </si>
  <si>
    <t>60.</t>
  </si>
  <si>
    <t>61.</t>
  </si>
  <si>
    <t>62.</t>
  </si>
  <si>
    <t>63.</t>
  </si>
  <si>
    <t>64.</t>
  </si>
  <si>
    <t>65.</t>
  </si>
  <si>
    <t>66.</t>
  </si>
  <si>
    <t>Választható gazdasági specializációk</t>
  </si>
  <si>
    <t>67.</t>
  </si>
  <si>
    <t>Projektmenedzsment</t>
  </si>
  <si>
    <t>68.</t>
  </si>
  <si>
    <t>Projektfinanszírozás</t>
  </si>
  <si>
    <t>69.</t>
  </si>
  <si>
    <t>70.</t>
  </si>
  <si>
    <t>71.</t>
  </si>
  <si>
    <t>Piackutatás</t>
  </si>
  <si>
    <t>72.</t>
  </si>
  <si>
    <t>Külkereskedelmi ismeretek</t>
  </si>
  <si>
    <t>73.</t>
  </si>
  <si>
    <t>74.</t>
  </si>
  <si>
    <t>Döntéselmélet és módszertan</t>
  </si>
  <si>
    <t>75.</t>
  </si>
  <si>
    <t>Szervezésmódszertan</t>
  </si>
  <si>
    <t>76.</t>
  </si>
  <si>
    <t>Vállalati információs rendszerek</t>
  </si>
  <si>
    <t>77.</t>
  </si>
  <si>
    <t>78.</t>
  </si>
  <si>
    <t>79.</t>
  </si>
  <si>
    <t>80.</t>
  </si>
  <si>
    <t>Stratégiai tréning</t>
  </si>
  <si>
    <t>81.</t>
  </si>
  <si>
    <t>Döntéstámogató rendszerek</t>
  </si>
  <si>
    <t>82.</t>
  </si>
  <si>
    <t>Tudásmenedzsment</t>
  </si>
  <si>
    <t>83.</t>
  </si>
  <si>
    <t>Menedzsment információs rendszerek</t>
  </si>
  <si>
    <t>84.</t>
  </si>
  <si>
    <t>85.</t>
  </si>
  <si>
    <t>Stratégiai tervezés</t>
  </si>
  <si>
    <t>86.</t>
  </si>
  <si>
    <t>BPR Üzleti folyamatok tervezése</t>
  </si>
  <si>
    <t>87.</t>
  </si>
  <si>
    <t>Vezetői készségfejlesztő tréning</t>
  </si>
  <si>
    <t>88.</t>
  </si>
  <si>
    <t>89.</t>
  </si>
  <si>
    <t>90.</t>
  </si>
  <si>
    <t>91.</t>
  </si>
  <si>
    <t>92.</t>
  </si>
  <si>
    <t>Folyamatmenedzsment</t>
  </si>
  <si>
    <t>93.</t>
  </si>
  <si>
    <t>94.</t>
  </si>
  <si>
    <t>95.</t>
  </si>
  <si>
    <t>96.</t>
  </si>
  <si>
    <t>97.</t>
  </si>
  <si>
    <t>98.</t>
  </si>
  <si>
    <t>a</t>
  </si>
  <si>
    <t>99.</t>
  </si>
  <si>
    <t>100.</t>
  </si>
  <si>
    <t>Záróvizsga tárgyak</t>
  </si>
  <si>
    <t>Vállalatspecifikus ismeretek: A szervezeti forma és struktúra megismerése, A vezetési és szervezési ismeretek gyakorlati elsajátítása, önálló döntéshozatal éles helyzetben, a felelősségvállalás gyakorlása.</t>
  </si>
  <si>
    <t>A vállalat IT rendszere, használt szoftverek ismertetése, és használata a gyakorlatban. Operációs rendszerek, levelezés és Office szoftverek használata.</t>
  </si>
  <si>
    <t xml:space="preserve">Termelés tervezést megalapozó számítások gyakorlati alkalmazása. Termék és választék politika, árpolitika, disztribúciós és kommunikációs politika megismerése.Beruházások a vállalkozásban. Beruházások gazdaságossági vizsgálata. A termelésirányítás és a gazdaságosság kérdései. </t>
  </si>
  <si>
    <t>A vállalkozás Interneten való jelenléte, értékelés, fejlesztési javaslatok. A vállalati tevékenységek során használt adatbázisok és kezelő rendszerek, használata, lekérdészések, kimutatások önálló készítése.</t>
  </si>
  <si>
    <t>A gyártási folyamatok során felhasznált nyers-, és alapanyagok jellemzése az elméleti tudás alapján. Az anyagkiválasztás szempontjai és módszerei az adott vállalatnál.</t>
  </si>
  <si>
    <t xml:space="preserve">A cégnél alkalmazott mérnöki tevékenységek és munkák feltérképezése,  valamint a mérnöki tevékenységekhez használt gépek, gépsorok megismerése. Szabványok tanulmányozása és jelrendszerek elsajátítása. </t>
  </si>
  <si>
    <t>Gyártási folyamat egyes szakaszainak tanulmányozása, hozzákapcsolódó mérések, méréstechnika gyakorlati alkalmazása.</t>
  </si>
  <si>
    <t>Döntési probléma strukturálása egy választott döntési eljárás alkalmazásával Döntési probléma kiértékelése, optimum meghatározása. Többkritériumos döntési probléma (esettanulmány) Cselekvési változatok, stratégiák kialakítása, értékelése, döntési kritériumok. Csoportos döntési technikák alkalmazása a vállalatnál. Időtervezés.</t>
  </si>
  <si>
    <t xml:space="preserve">A minőséget meghatározó tényezők. Probléma feltárás és problémamegoldás a konkrét vállalkozás vevőpanaszai alapján. . Minőségfejlesztési technikák alkalmazása-esettanulmány. TQM elemek kiépítése a konkrét vállalkozásban. Minőségügyi dokumentumok elkészítése a konkrét szervezetben. A minőségirányítási rendszer megismerése vagy javaslat a kiépítésre az ISO 9001 szabvány követelményei alapján. </t>
  </si>
  <si>
    <t>A  marketing integrálása a vállalati gyakorlatban. Fogyasztói piac és vásárlói magatartás. Szervezeti piac és beszerzési magatartás. A piacszegmentálás folyamata és menete. Marketingstratégia. A listaárak képzésének szempontjai és főbb módszerei. Az árképzés gyakorlata. Az értékesítési lánc felépítése és logisztikája.  A kommunikáció modelljei, a főbb reklámformák. A reklámfolyamat menedzselése.</t>
  </si>
  <si>
    <t>A vállalati életben alkalmazott kommunikációs formák (és erre vonatkozó szabályok) feltérképezése és értékelés. A kommunikáció formái, folyamata és szabályozottsága, javaslattétel és értékelés.</t>
  </si>
  <si>
    <t>A cégnél alkalmazott adatbázisok használatának folyamata, alaklmazott algoritmusok, és adatkezelés, adatmodellezés és használt lekérdezések megismerése és összevetése a tanultakkal.</t>
  </si>
  <si>
    <t xml:space="preserve">Alapvető villamos méréstechnikai jártasság megszerzése, a műszerkezelés begyakorlása. Mérési eredmények értékelése, hibaszámítás, mérések dokumentálása. Az optimális mérési módszerek és eszközök kiválasztásához szükséges jártasság megszerzése. </t>
  </si>
  <si>
    <t xml:space="preserve">Beruházások és tőke a vállalkozásban. Beruházások gazdaságossági vizsgálata. A termelésirányítás és a gazdaságosság kérdései. A vállalat vagyoni és pénzügyi helyzete, gazdálkodása. Finanszírozási stratégiák. A tanult mutatószámrendszerek alapján alapvető kimutatások készítése. </t>
  </si>
  <si>
    <t>A cégnél alkalmazott deviza és valuta árfolyamok kezelése, betekintés a banki és pénzkezelési folyamatok alapjaiba.</t>
  </si>
  <si>
    <t xml:space="preserve">Teremelési stratégia vállalatspecifikusan, fejlesztés és innováció a vállalatnál. </t>
  </si>
  <si>
    <t>A cég számviteli politikája, betekintés a számviteli szolgáltatásokba, Bizonylatok tartalma. Éves beszámoló mérlege. Az éves beszámoló mérlegének összeállítása. Egyszerű gazdasági események könyvelése. Eszközök mérlegértékének meghatározása. Besorolások mindkét eredménykimutatásba. Összetett gazdasági események. ÁFA könyvelése. Devizás események könyvelése. Összetett feladatok.</t>
  </si>
  <si>
    <t xml:space="preserve">Részvétel egy konkrét vállalati projektben, lépéseinek leírása. A projekt célja és feltételei, idő- és költségterv készítése. </t>
  </si>
  <si>
    <t>Komplex vállalati folyamatok leírása, modellezése és elemzése a tanult technikák alkalmazásával. Teljeskörő, komplex rálátás a vállalkozás folyamataira.</t>
  </si>
  <si>
    <t>A esettanulmányt a vállalkozásra vonatkozóan szükséges elkészíteni.</t>
  </si>
  <si>
    <t>Vállalati partner</t>
  </si>
  <si>
    <t>A Laplace - transzformáció fogalma, alapvető tulajdonsá-gai. Inverz Laplace - transzformáció. A differenciál-egyenlet fogalma, típusai. A differenciálegyenlet megoldásának típusai. Állandó együtthatójú első- és másodrendű lineáris differenciálegyenletek megoldása Laplace - transzformációval, adott kezdeti feltételek mellett. A többváltozós függvény fogalma. Parciális deriváltak. Iránymenti derivált, gradiens. Kétváltozós függvények (lokális) szélsőérték-számítása. A kettős integrál fogalma, tulajdonságai. Kiszámítása téglalap tartományon. Lineáris programozás. Kétváltozós  LP feladat grafikus megoldása. Lehetséges optimum  korlátos, illetve nemkorlátos tartományon. Eseményelemzés: szűk keresztmetszet, árnyékárak.
A kombinatorika alapfogalmai. Klasszikus valószínűségi mező. A valószínűségi változó fogalma. Eloszlás-függvény, sűrűségfüggvény. Nevezetes eloszlások. A valószínűségi változó várható értéke és szórása.</t>
  </si>
  <si>
    <t>A  kémiai  anyag  szerkezete,  az  atommag  és az  elektronburok,  izotópok,  klasszikus atommodellek, molekulák szerkezete.  Megmaradástörvények, tömegmegmaradás törvénye, energia-megmaradás törvénye, tömeg - energia egyenértékűségi elv. Periódusos rendszer, a kémiai  elemek  tulajdonságai.  Sztöchiometriai alapfogalmak,  tömegviszonytörvények, sztöchiometriai vegyérték és kémiai képlet, oxidációs szám. Kémiai kötés, elektronegativitás, a  kovalens  kötés.  Kémiai  folyamatok,  reakciótípusok,  reakciók  sebessége,  katalízis. Reakciókinetika, egyensúlyok, disszociáció, a pH fogalma. Elegyek és oldatok, az oldódás a koncentráció  fogalma, az elegyszabály. Híg oldatok törvényei, fagyáspontcsökkenés, forráspont–emelkedés.  Gáztörvények, tökéletes gázok állapotegyenlete, Dalton  törvény. Szilárd  halmazállapot  törvényei,  halmazok,  kristályrácstípusok. Elektrokémia, elektrolitek vezetőképessége.  Faraday  törvények,  galvanizálás.  Galvánelemek  és  akkumulátorok. Korróziós ismeretek, korrózióvédelem.</t>
  </si>
  <si>
    <t>Weblap  készítése, a HTML nyelv elemei, WEB-lapkészítő  programok  ismertetése: Programozás  alapjai.  Algoritmus  leíró  eszközök.  Algoritmusok  készítése.  Programozási nyelvek, objektum-orientált programozás. Visual Basic programozás alapjai. Makró készítése rögzítéssel. Makró készítése Visual  Basicben. Az információ, a rendszer, információs rendszer fogalma. Adatbázis-kezelés alapjai. A Microsoft Access adatbáziskezelő rendszer. Meghatározása,  tulajdonságai,  objektumai  (Táblák,  Lekérdezések,  Űrlapok,  Jelentések, Makrók,  Modulok),  azok  tervező,  adatlap  és  SQL  nézetei.  Kapcsolatok  létrehozása, hivatkozási  integritás  megőrzése.  Szűrések,  rendezések.  Lekérdezések  fajtái  és tulajdonságaik. Feltételek használata lekérdezésekben. Vezérlőelemek. Űrlapok, jelentések használata.  Bevezetés  a multi-médiába:  digitális  képfeldolgozás,  videó-feldolgozás, hangfeldolgozás alapjai. Számítógépes grafika.</t>
  </si>
  <si>
    <t>A környezetvédelem fogalma, céljai, elemei, antropogéneredetű környezeti ártalmak, a környezet-védelem eszközei. A környezetvédelem története, szerepe napjainkban, környezetjogi alapelvek, a fenntarthatóság feltételei, az ökológiai lábnyom fogalma. A globális földi rendszer fejlődésének szakaszai, főbb geokémiai ciklusok. A bioszféra, mint globális ökológiai rendszer. A légkör összetétele, szerkezete, a levegőszennyezés lokális és globális következményei. A hidroszféra jelentősége az élővilág és a társadalom számára. A talajok keletkezése, általános jellemzésük, alapvető funkcióik. A társadalmi, gazdasági tevékenységek következtében fellépő környezeti problémák és kezelésük lehetséges módjai: hulladékgazdálkodás, környezetbarát energia politika, a zaj és rezgésvédelem jelentősége.</t>
  </si>
  <si>
    <t xml:space="preserve">Az ipar különböző területein alkalmazható anyagok (természetes és szintetikus polimerek, fémek és ötvözeteik, keramikus anyagok, kompozitok) felépítésének, fizikai- , technológiai- és használati  jellemzőinek  rendszerező  ismertetése.  A  szilárd  anyagok  szerkezetének, tulajdonságainak,  megmunkálhatóságának  és  károsodásállóságának  vizsgálatára,  az anyagokat feldolgozó termelési folyamatok minőségirányítására (minőség - menedzsmentjére) alkalmas fontosabb  módszerek  ill.  eszközök  bemutatása.  A  szerkezeti  anyagok forgalmazásában  bizonyos  fokú  tájékozottság  kialakítása,  a  műszaki  intelligencia  és kommunikáció-készség  fejlesztése.  Az  anyagkiválasztás szempont-rendszerének  és módszertanának áttekintése. A fontosabb ökológiai tényezők, környezetszennyezési formák ill. környezetvédelmi lehetőségek összefoglalása
</t>
  </si>
  <si>
    <t>A statika  alaptételei.  Az  erő  általános  fogalma,  fajtái,  megadása.  Erőpár.  Erőrendszerek statikája.  Síkbeli  erőrendszerek.  Igénybevételek.  Koncentrált  és  egoszló  erőkkel  terhelt kéttámaszú és befogott tartók. Síkbeli rácsos é háromcsuklós tartók. Súlypont. Síkidomok másodrendű  nyomatékai.  Steiner - tétel.  Szilárdságtani  alapfogalmak.  Feszültségi  állapot. Alakváltozási  állapot.  A  feszültségi  és  alakváltozási  állapot  kapcsolata.  Egyszerű igénybevételek.  Húzó/nyomó  igénybevétel.  Nyíró  és  hajlító  igénybevétel.  Csavaró igénybevétel. Kihajlás. Összetett igénybevételek. Szilárdságtani méretezés, Mohr elmélet, HMH  elmélet.  A  kinematika  és  kinetika  alapfogalmai.  Merev  testek  sebesség - és gyorsulásállapota.  Anyagi  pont  kinetikája.  Newton  axiómái. Impulzustétel,  perdülettétel, munkatétel. Merev test kinetikája. Tehetetlenségi nyomatékok.</t>
  </si>
  <si>
    <t>Alapfogalmak. feszültség, áram, ellenállás, egyen-és váltakozó áram, feszültség- és áramgenerátor. Az anyag felépítése, az elektromos töltés fogalma. Vezetők, szigetelők. Feszültség- és áramgenerátor. Passzív alkatrészek: ellenállás, kondenzátor, 
induktivitás, transzformátor. Eredő ellenállás fogalma. számítási módszerek. Ohm törvénye. Kirchhoff törvényei. Feszültség- és áramosztó képletek, összefüggések. Szuperpozíció elve. Valóságos generátorok. Feszültséggenerátoros és áramgenerátoros helyettesítés Teljesítményillesztés, hatásfok. Thevenin és Norton elv. Szinuszos jelek leírása időtartományban. Alapvető jellemzők. Szinuszos jelek leírása komplex számokkal. Impedancia, admittancia. Ideális elemek impedanciája, admittanciája. Soros és párhuzamos rezgőkörök. A periodikus jel jellemzői. Fourier elv. Egyszerű passzív áramkörök, kétpóluspárok. Félvezetők, félvezető aktív alkatrészek: dióda, tranzisztor, térvezérlésű tranzisztor. Egyszerű aktív áramkörök, egyenirányítók.</t>
  </si>
  <si>
    <t>A  mérnöki  munka  célja,  fajtái,  módszerei  és  eszközei.  A  mérnöki  jelrendszer. Szabványosítás célja, szintjei. A szabványok fajtái. Tűrés, illesztési alapok, számítások. A felület  minőségének jellemzői,  előírásuk.  Mérés  és  pontosság.  Rendszerelméleti  alapok. Gépek osztályozása, gépcsoport üzeme, tipikus erő- és munkagépek. Különleges gépek. Gépek üzeme, gépcsoport viselkedése. Tervezési alapismeretek, eszközök és módszerek.</t>
  </si>
  <si>
    <t>Szerszámgépek  osztályozása.  Típusjellemzők,  alkalmazások.  Szerszámgépek  felépítése: ágyak,  állványok,  vezetékek,  fő  és  mellékhajtóművek.  Megmunkáló  központok,  cellák, integrált gyártó-rendszerek. CNC alapismeretek. Korszerű CNC vezérlésű gépek szerkezeti felépítése.   Forgácsképződés   folyamata,   tényezői.   Forgácsfajták.   Alapanyagok forgácsolhatósága.  A  forgácsoló  szerszám  kopásjelenségei,  éltartama,  forgácsolási  erő, teljesítmény. Technológiai változatok, esztergálás, fúrás, marás, gyalulás, vésés. Metrológiai alapfogalmak.  Mérési  hibák,  mérési  eredmény  megadása.  Mérésügyi  törvény,  kalibrálás, hitelesítés.  Hosszmérés  technika,  hosszmérés  technikai  eszközök.  Mérési  terv,  mérési eredmény megadása.Koordináta méréstechnika.</t>
  </si>
  <si>
    <t>Az analóg jelek erősítésének alapfogalmai. Erősítő alapkapcsolások. A FE- es és FB-ú és  FC-os  alap-kapcsolások.  A  J-FET  szerkezete,  felépítése  és  működése.  DC karakterisztikák.  Munkapont  beállítás,  hőmérsékletfüggés.  FS-ú,  FD-ű  és  FG-ű alapkapcsolások.  A  differencia  erősítő  felépítése,  jellegzetességei  és  paraméterei szimmetrikus és közös vezérlés esetén. Integrált műveleti erősítők. Műveleti erősítők alkalmazása. Komparátorok. A  digitális  technika  alapjainak,  áramköreinek,  azok  jellemzőinek  és  alkalmazásainak megismertetése. Logikai (Boole) algebra, logikai függvények (igazságtáblázat, Karnaugh táblázatok). Kombinációs áramkörök és megvalósításuk. Aritmetikai műveletek végzése. Kódrendszerek és kódolók. Alkalmazási példák. numerikus kódok, alfanumerikus kódok, a hibajelzés alapjai.</t>
  </si>
  <si>
    <t>Labor tematika: méréstechnikai és műszerkezelési alapok. Egyenfeszültség és áram mérése. Generátor és oszcilloszkóp kezelésének a gyakorlása.</t>
  </si>
  <si>
    <t>Adat és információ, az információfeldolgozás fogalma.  A folyamatszemléletű információfeldolgozás. Keresés. Szekvenciális, hierarchikus, hálós file struktúrák. Nem konzekúción alapuló struktúrák. Indexelt struktúrák. Indexek felépítése és használata. A direkt szervezés. Hashing  algoritmusok.  A  szinonimok  kezelése.  Az  adatbázisszemléletű  információfeldolgozás. Adatmodellezés. Az adatmodellezés szintjei. Mapping. Az adatbázis felügyelő. DDL. DML. Konkurrens folyamatok. DCL. A főbb 
adatbáziskezelő modellek. A hierarchikus modell. Az IMS. A hálós modell. A DBTG report. Az IDMS. A relációs modell elmélete és használata.  Anomáliák.  Normalizálás.  A  relációs  algebra.  A  relációs  kalkulus.  Biztos kifejezések.  Lekérdező  rendszerek. Továbbfe
jlesztett rendszerek. Osztott  adatbáziskezelő rendszerek. Konzisztencia, koherencia. Adatbázis architektúrák. Kliens -szerver rendszerek. Tárolt eljárások. Triggerek. Adatbiztonság. Új igények. OLAP. Adattárházak Tudásfeltárás, adatbányászat.</t>
  </si>
  <si>
    <t>A   marketing-funkciók  integrálása  a  vállalati  gyakorlatban,  a  marketing-mix   elemei. Marketingterv- és menedzsment. Vásárlási döntés folyamata. Fogyasztói piac és fogyasztói magatartás.  Szervezeti  piac  és  beszerzési  magatartás.  A  piac-szegmentálás  folyamata, módszerei.  Marketing-stratégia  és  portfólió-modellek:  BCG-mátrix,  többtényezős  mátrix. Vállalati  termékpolitika.  A  termékválaszték  alakítása,  termékéletgörbe.  Új  termék  piaci bevezetésének    marketingfeladatai.    Márkamenedzsment    és    Markov-modell. Szolgáltatásmarketing, HIPI és sormodellek. Vállalati árpolitika. Listaár-típusok: ideális ár, költségalapú árképzés, keresletorientált ár, igazodó árképzés. A listaár-változtatás tényezői: rugalmasságok,  tapasztalati  függvény,  kedvezmények,  termékcsaládok  árképzése. Értékesítési  rendszer  funkciói,  felépítése  és  működtetése.  Logisztika.  Nagy  és kiskereskedelem.  Reklámpolitika.  Kommunikációs  folyamat  és  hatásmodellek.  Médiumok sajátosságai, mutatói és a médiatervezés.</t>
  </si>
  <si>
    <t>Vállalkozások pénzügyi feltételei. A pénzügyi döntések főbb típusai és jellemzői. A pénzügyi döntések cél-rendszere. A menedzsment és a tulajdonosok érdekei. A vállalati vagyon. Saját tőke és elemei. Idegen tőke és elemei. A vállalati eszközök finanszírozása. Finanszírozási stratégia, finanszírozás alapelvei. Finanszírozás  forgalmi  bevételből,  tartalékolásból  és  a tárgyévi  nyereség  visszatartásával, és vagyonátrendezés  útján.  Külső  finanszírozás. Részesedés finanszírozás.  Hitel-finanszírozás  a  pénzpiacról.  A  vállalati  tőkeköltség értelmezése  és  számítása.  A  vállalatok  beruházási  döntései.  A  beruházások  értékelése. Döntési problémák, döntési kritériumok. A beruházással kapcsolatos számítá-sok. Dinamikus tőkebefektetési  számítások  és  módszere-ik.  Költségösszehasonlítás,  költségegyenértékes, nettó   jelenérték,   nettó   jelenérték   egyenértékes.   Hozam--költség   aránymutatók, jövedelmezőségi index. Belső  megtérülési  ráta  számítás.  Beruházással  kapcsolatos kockázatok. Vállalati pénzügyi teljesítmény értékelése.</t>
  </si>
  <si>
    <t>Ember és kommunikáció. A kommunikáció szükséglete és szükségessége. A kommunikáció eszközei. Verbális kommunikáció, metanyelv, paranyelv. Non verbális kommu-nikáció eredete és  sajátossága. A non verbális kommuniká-ció eszközei. Verbális és non verbális kommunikáció kapcsolata. Személyes tér és távolság jelentősége és szerepe. A hitelesség. Az önismeret és az emberismeret szerepe a kommunikáció folyamatában. „Johari” ablak, személyiségtípusok. Kommunikációs  önismeret. Benyomás-keltés,  szimpátia,  empátia.  A bizalom. Simogatás  egyenértékek. Kommunikáció gazdasági környezetben. Szervezeti kultúra és kommunikáció. Formális és informális kommunikációs hálózatok. Kommunikáció és  gazdasági  hatékonyság  összefüggése.  Motiváció,  manipuláció,  bírálat  és  dicséret szerepe  a  munkahelyeken. Konfliktus,  konfliktuskezelési  technikák.  Előadások  és prezentációk  tartása.  Az  értekezletek  szerepe,  típusai,  levezetésének  kommunikációs technikái. Karrier, érvényesülés. Önéletrajz, motivációs levél, önmenedzselési technikák.</t>
  </si>
  <si>
    <t>A  termelésmenedzsment fogalma. Termelési stratégiák.  Gyártási  folyamatok és gyártási rendszerek. Kapcsolódó gyakorlati példák. A piaci (vevői) igények feltárásának módszerei. A versenyképesség kritériumai.  A termék-tervezés  és  termékfejlesztés folyamata.  A gyártási technológia  tervezésének folyamata. Hagyományos és  rugalmas  gy.rendszerek. Gyártástervezés rendelésre és raktárra történő gyártás esetén. Aggregált erőforrás-tervezés operációkutatási módszerek segítségével. Anyagszükséglet-tervezési rendszerek (MRP I., MRP II.).  Készletgazdálkodás  és  módszerei.  Gazdaságos  készlet-szintek meghatározása. Gyártási folyamatok idő, kapacitás és  költségtervezése.  A  gyártási  folyamatok  térbeli elrendezésének módozatai. A gyártási folyamatok ellátási feladatai (Anyagmozgatás, tárolás, gyártóeszközellátás).  Karbantartás, üzemfenntartás  tervezése és működtetése.  A  jövő üzemei az informatika és az automatizálás fejlődésének szemszögéből.</t>
  </si>
  <si>
    <t>Emberi erőforrás menedzs-ment</t>
  </si>
  <si>
    <t>Az emberi tényező szerepe a gazdasági növekedésben. Az emberi erőforrás-gazdálkodás modern irányzatának  kialakulása.  A  “human  resource  management”  (HRM)  tartalma és funkciói. A vállalat munkaerő-piaci  környeze-te. Vállalati stratégia – emberi  erőforrás stratégia.  Munkaerő-piaci  marketing.  Munkakörelemzés,  munkakör-tervezés. Emberi erőforrás  tervezés  és  munkaerő-tervezés.  Munkakörértékelés.  Teljesítményértékelés.  Az emberi  erőforrások  fejlesztése,  karriertervezés.  Kompenzációs  rendszer – ösztönzés menedzsment. A munkaügyi kapcsolatok rendszere. Participáció. Kollektív tárgyalások. A munkahelyi  konfliktusok  kezelése.  Személyzeti  információs  rendszer.  Nemzetközi 
személyügyi menedzsment.</t>
  </si>
  <si>
    <t>A projekt definíciója. A projektmenedzsment mint az innovációs folyamat egészét átfogó és annak eredmé-nyességét elősegítő vezetési – irányítási rendszer.            A projektmenedzsment témaköre magában foglalja a projekt egész életciklusát, a problémafeltárástól a koncepció alkotáson keresztül egészen a megvalósításig.  A  projektmenedzsment, mint  a  projektek vezetésének, szervezésének, irányításának komplex összessége, melyekhez idő-, költség- és teljesítményértékek  rendelhe-tők. A projekt életciklusának fázisai, koncepció, definíció, termelési, kivitelezési, átvételi fázis. A PM-hez kapcsoló-dó fontos egyéb szempontok: a projektirányításhoz  szükséges  megfelelő  szervezeti  formák. A projekt és a  kockázati tényezők. Információforrások. Variancia-analízis. A projektminőség. Projektsiker, szervezeti siker.  A PM konkrét működési keretét jelentő team-munka bemutatása és gyakoroltatása. Konkrét feladatok kidolgozása, közös és egyéni megoldása.</t>
  </si>
  <si>
    <t>A vállalat munkaerő-piaci környezete. Vállalati stratégia – emberi erőforrás stratégia.  Emberi erőforrás tervezés és munkaerő-tervezés. A munkaerő-kereslet meghatározása a vállalaton belül, bérmeghatározás, jogi alapok, a munkaerő felvétel folyamatának gyakorlati folyamata.  A munkaköri illeszkedés,, Oktatás és továbbképzés. Munkakörértékelés. Teljesítményértékelés. Az emberi erőforrások fejlesztése, karriertervezés. Kompenzációs rendszer – ösztönzés menedzsment.</t>
  </si>
  <si>
    <t>A közgazdaságtan fogalma, kialakulása és irányzatai. Mikroökonómiai alapfogalmak és folyamatok. A piac és a piaci szereplők jellemzése. A kereslet jellemzői. A kereslet árrugalmassága. Termelés, termelési tényezők, termelői lehetőségek görbéje (TLG). A fogyasztói magatartás jellemzői és az optimális fogyasztás meghatározása: a fogyasztói preferenciarendszer és jellemzői, hasznossági függvény, közömbösségi görbe, költségvetési egyenes. A termelő magatartása, a piac kínálati oldala. Kereslet és kínálat egyensúlya, a Marshall-kereszt. Az ár- és jövedelemváltozás hatása az egyensúlyi helyzetre. Jövedelem-és keresztárrugalmasság. A termelési függvény értelmezése. A termelési költségek és költségfüggvények. Kínálati rugalmasság. Piaci szerkezet és vállalati magatartás összefüggése: A piactípusok jellemzői. A verseny jellege és formái különböző piactípusok esetén. Vállalati magatartás (optimális kibocsátás) tökéletes versenyhelyzetben és monopolpiacon. Piaci kudarcok (piaci hatalom, externália és közjószág). A termelési tényezők piaca: a mikroökonómia munkaerőpiaca, pénzügyi piacok és tőkepiac.</t>
  </si>
  <si>
    <t>Műszaki menedzser szakmai ismeretek</t>
  </si>
  <si>
    <t>Árváltozás hatásainak vizsgálata (árrugalmasság) a termék iránti keresletre</t>
  </si>
  <si>
    <t>A közgazdaságtan fogalma, kialakulása és irányzatai. A makroökonómia alapösszefüggése, fogalmai. A makrogazdasági szereplők jellemzői. A makrogazdasági teljesítmények mérése, főbb mutatói. A jövedelem, a fogyasztás, a megtakarítás összefüggései. Makrogazdasági körforgás, a jövedelemáramlás számviteli modellje. A fogyasztási és beruházási kereslet tényezői, az egyensúlyi jövedelem kialakulásának folyamata. A különböző piacok (árupiac, pénzpiac, munkapiac) összefüggései. A pénz és bankrendszer. A pénz és pénzhelyettesítők, pénzteremtés a modern bankrendszerben, pénzkínálat szabályozása. Makrokereslet. Az infláció okai, típusai és gazdasági következménye. Stagfláció és defláció. A foglalkoztatottság és a munkanélküliség típusai és mérése. A munkanélküliség és infláció összefüggései: a Philips-görbe. Makrokínálat neoklasszikus és keynes-i megközelítésben. Gazdasági növekedés. Konjunktúraingadozások, gazdasági ciklusok. Állam szerepe a gazdasági folyamatokban. Költségvetési politika, monetáris politika lényege és eszközei.</t>
  </si>
  <si>
    <t>A vállalat környezetvédelemmel kapcsolatos beruházásainak megismerése.</t>
  </si>
  <si>
    <t>Statisztika I.</t>
  </si>
  <si>
    <t>Statisztikai alapfogalmak: statisztika tárgya (szerepe), sokaság, ismérv, adat, csoportosítás, összehasonlítás, viszonyszámok, átlagok. Mennyiségi és időbeli ismérv szerinti elemzés: statisztikai sorok, grafikus ábrázolás, helyzetmutatók. Szóródási mutatók, aszimmetria, koncentráció, idősorok elemzése. Egyszerű és csoportosító táblák elemzése, kombinációs táblák elemzése: asszociáció, vegyes kapcsolat, korreláció. Összetett intenzitási viszonyszámok (főátlagok) összehasonlítása: standardizálás, különbség- és hányadosfelbontás. Érték- ár- és volumenindexek: egyedi és aggregát indexek, átlagformák, összefüggések az indexek között.</t>
  </si>
  <si>
    <t>Statisztika II.</t>
  </si>
  <si>
    <t>Mintavételi eljárások. Statisztikai becslések: becslőfüggvényekkel szemben támasztott követelmények, intervallumbecslés, konfidenciaintervallum rétegzett becslés esetén, minta elemszámának meghatározása. Hipotézisvizsgálat I: elkövethető hibák, egymintás próbák (várható értékre, sokasági szórásra, arányszámra), kétmintás próbák (két sokaság várható értékének különbségére, két sokasági arányra, két sokasági szórás egyezőségére). Hipotézisvizsgálat II: illeszkedésvizsgálat, függetlenségvizsgálat, varianciaanalízis. Kétváltozós korreláció- és regressziószámítás. Többváltozós korreláció- és regressziószámítás. Idősorok összetevőinek vizsgálata: additív és multiplikatív komponensek, trendszámítás, szezonalitás, korrekciós tényezők, véletlen tag, előrejelzések.</t>
  </si>
  <si>
    <t>Természettudományi ismeretek</t>
  </si>
  <si>
    <t>Teljes körű minőség-menedzsment</t>
  </si>
  <si>
    <t>Az IKT szerepe az üzleti folyamatokban. IoT és kapcsolódó területei. Big Data kérdésköre. Felhő alapú megoldások. Biztonsági kérdések. Adatvédelem, adatbiztonság. Informatikai eszközök gyakorlati alkalmazása, összhangban a különböző gazdasági területekkel. Nemzetközi trendek. Innovatív megoldások. Start-upok lehetőségei az innovatív informatikai piaccon. Mobil alkalmazások fejlesztési kérdései.</t>
  </si>
  <si>
    <t>Üzleti informatikai szolgáltatások</t>
  </si>
  <si>
    <t>IKT használata a nagyvállalatoknál ill. a kis-és közepes vállalkozásoknál. Felhő alapú megoldások, biztonságvédelem gyakorlati megvalósulása.</t>
  </si>
  <si>
    <t>A vállalkozói tevékenység tartalma, folytatásának feltételei, célja. A hazai és a nemzetközi számvitel. Számviteli alapelvek. Számviteli politika. A számvitel és a számviteli információs rendszer. A számviteli szolgáltatás (könyvviteli szolgáltatás, könyvvizsgálat). Beszámolási és könyvvezetési  kötelezettség.  Beszámolók fajtái (Éves  beszámoló, Egyszerűsített éves beszámoló,  Konszolidált  éves beszámoló) jellemzői, részei (Mérleg, Eredménykimutatás, Kiegészítő melléklet). Könyvvezetés fajtái (számviteli tv. szerinti egyszeres és kettős könyvvitel, jellemzői). A kettős könyvvitel.  A  gazdasági  események  mérlegre  gyakorolt  hatása. Értékelési  módszerek, eljárások (bekerülési  érték,  értékcsökkenés,  értékvesztés, értékhelyesbítés,  külföldi  pénzértékre  szóló  tételek értékelése, eszközcsökkenés értékelésének módszerei – FIFO, átlag -, mérlegbe állítható érték  meghatározása)  Mérleg (fogalmak, csoportosítások, mérlegtételek  értékelése, vonatkozó  könyvelési  tételek) . Eredménykimutatás (fogalmak, módszerek, csoportosítások, könyvelési  tételek).</t>
  </si>
  <si>
    <t>Számvitel alapjai</t>
  </si>
  <si>
    <t>Minőségmenedzselési specializáció</t>
  </si>
  <si>
    <t>Minőségirányítás</t>
  </si>
  <si>
    <t>Szolgáltatásmenedzsment specializáció</t>
  </si>
  <si>
    <t>Szolgáltatás-orientált vállalatok</t>
  </si>
  <si>
    <t>Választható műszaki modulok</t>
  </si>
  <si>
    <t>Létesítménygazdálkodás modul</t>
  </si>
  <si>
    <t>Vállalati logisztika modul</t>
  </si>
  <si>
    <t>Létesítmény-gazdálkodás alapjai</t>
  </si>
  <si>
    <t>Üzleti információ-menedzsment</t>
  </si>
  <si>
    <t>Logisztika és ellátási lánc menedzsment</t>
  </si>
  <si>
    <t>Ügyfél-kapcsolatok kezelése</t>
  </si>
  <si>
    <t>A hallgatók a szolgáltatásorientált vállalat menedzsmentjének gyakorlati ismereteit egyéni és csoportos feladatokat megoldó tréning feladatokon keresztül sajátíthatják el. A gyakorlatok középpontjában a szolgáltatás, mint sajátos  vállalati produktumhoz kapcsolódó emberi kvalitások, viselkedésminták és menedzsment technikák állnak. A vállalat és a vevő kapcsolata a szolgáltatás  folyamatá-ban, kiemelten a szolgáltatást nyújtó  személy habitusa.  A marketing technikák, a kognitív marketing használata a 
szolgáltatások piacán. Marketing tervek, logók elkészítése fiktív szolgáltatások számára. A panasz-menedzsment    szerepe a vevő-szolgáltató  kapcsolatrendszerében. A szolgáltatás minőségének tervezése és a szolgáltatás-szint, mint a minőség mértéke. A szolgáltatás környezeté-nek tervezése megadott szolgáltatás számára. Esettanulmányok feldolgozása a szolgáltatás-menedzsment tipikus alkalmazási területeire fókuszálva.</t>
  </si>
  <si>
    <t>Ezen tárgy keretében a hallgatók megismerkedhetnek azzal a módszertannal és stratégiával, amely elősegíti az üzleti kapcsolatrendszer hatékony kihasználását. Ezáltal a vállalat sikeresebben értékesítheti termékeit és szolgáltatásait, és magasabb szintű piacismeretre tehet szert. A módszertan mára komplex informatikai rendszerek által is támogatást nyert. Lehetőségük nyílik az elméletben korábban megismert marketing és értékesítési tevékenységek gyakorlatban történő megvalósításának megismerésével. Betekintést nyerhetnek a strukturált információtárolás nyújtotta előnyökbe, ezek napi szinten történő hasznosításába. Betekintést nyernek az ügyfélérték és ügyfélelégedettség szerepébe, az ügyfélszolgálat működésének jelentőségébe. Megismehetik a stratégia kialakításának és informatikai támogatásának módszertanát.</t>
  </si>
  <si>
    <t>Marketing és értékesítési tevékenységek informatikai támogatottsága a gyakorlatban, ennek napi szinten történő hasznosítása.</t>
  </si>
  <si>
    <t>A vállalatnál zajló tervezés megismerése, értékelése. A tervezés szempontjainak és lépéseinek feltérképezése.</t>
  </si>
  <si>
    <t>Szervezeti magatartás</t>
  </si>
  <si>
    <t>A szervezeti magatartástudomány jellemzői, célja, összetevői. Egyén a szervezetekben – célok, elvárások, személyiségtípusok, viselkedési modell. Motiváció – Hogyan hat az egyén teljesítményére, Mit kell tennie a vezetőnek a motiváltság eléréséhez. Csoportalakítás– csoportdinamika – a csoportműködés vizsgálata, a csoport hatékonyság összetevői. Szervezeti kultúra – különböző kultúrák jellegzetességei, a vezető hatása a szervezeti kultúrára. Kommunikáció a szervezetben – leggyakoribb hibák a működés során, egyénegyén, vezető-egyén, vezető-vezető kommunikáció jellegzetességei. Kommunikációs és motivációs helyzetgyakorlat. Konfliktuskezelés-problémamegoldás – a konfliktusok azonosítása, a helyes vezetői magatartás. A személyes vezetés hatásai – különböző vezetői szituációk értékelése, többváltozós alkalmazások. Vezetői döntések, felelősség – eszközök a döntések meghozatalához, döntési legyező, hibák. Teljesítményértékelés szerepe a szervezeti működésben, minősítő eljárások, coaching. Vezetői időgazdálkodás – prioritások a vezetés különböző szintjein, hogyan növelhető az eredményesség, delegálás szerepe. Komplex feladat megoldása – valamennyi tényező együttes alkalmazása.</t>
  </si>
  <si>
    <t>Információs és döntés-támogató rendszerek</t>
  </si>
  <si>
    <t>Vállalatok menedzselése üzleti szimulációs módszerekkel</t>
  </si>
  <si>
    <t>Projekt-menedzsment a gyakorlatban</t>
  </si>
  <si>
    <t>Létesítmény-szolgáltatás</t>
  </si>
  <si>
    <t>Civilisztika és ingatlanjog</t>
  </si>
  <si>
    <t>Termelés-tervezés és -irányítás</t>
  </si>
  <si>
    <t>Ellátási lánc menedzsment tréning</t>
  </si>
  <si>
    <t>Motiváció, egyéni teljesítmény és a szervezeti kultúra szerepe. Konfliktuskezelés és problémamegoldás a vállalati gyakorlatban.</t>
  </si>
  <si>
    <t>A tárgy egy üzleti szimulációs játékra épül, amely leegyszerűsítve képezi le a valóságot. A hallgatók kipróbálhatják magukat egy vállalat felsővezetéseként, megtapasztalhatják, hogy milyen döntéshozók lennének. A hallgatók a “Booximulation” szoftver segítségével a gyakorlatban is kamatoztathaják a korábbi tanulmányaik során megszerzett ismereteiket, illetve a későbbi elméleti tudás elsajátítását könnyebbé tehetik. Az általános közgazdasági összefüggések felismerése, a különböző vállalati részterületek közti kapcsolat megismerése ugyanolyan fontos a szimuláció során, mint az egyes funkcionális területek mélyreható ismerete. A tárgy gyakorlati jellege, a vezetői döntések meghozatala előkészíti a szakmai gyakorlatot, a tapasztalatok a gyakorlati életben is hasznosíthatóak. A szimuláció egy elkülönült piacon folyik, a piacon hat vállalat versenyez. A csapatok egyes vállalatokat képviselnek. A csapatoknak általános vállalati döntéseket (marketing, HR, beszerzési, pénzügyi stb.) kell hozniuk.</t>
  </si>
  <si>
    <t>A mai vezetés sokkal több szakmai tudás együttesét igényli, ezért a másokkal együttműködni tudó, csapatjátékos vezetői magatartás válik egyre eredményesebbé. A tréning a tudásgazdasághoz szükséges újfajta intelligens csapatmunka-orientált kommunikáció elsajátítását segíti, és kombinálja a hagyományos vezetési modellekkel. Az egyéni értékrendek, személyiségjellemzők azonosítása, illeszkedése a csoportba, a csoportban betöltött szerepek. Különböző vezetési stílusok és azok hatásainak megtapasztalása. Problémamegoldó, döntéshozatali és konfliktuskezelési technikák alkalmazása csoportmunkában. Motiváció és teljesítményértékelés. Kreatív csoportmunka. Kommunikációs és egyéb gyakorlatok, együttműködés és vezetői készségek fejlesztése. Stratégiai tervezés csoportmunkában, változások menedzselése. Tudásmenedzsment. Tréning a vezetői problémák megoldásához szükséges tudás megszerzéséről és ennek szervezeti rendszeréről. A szervezeti tanulás. Hálózati működés. Felkészítés a szervezetközi kapcsolatok, a hálózat építésére. Szervezeti fejlődés és az ökológiai szempontok.</t>
  </si>
  <si>
    <t>Vállalati folyamatok hatékonyságának növelésére három lehetőség van: folyamatosan végzett kis hatékonyságnövekedést eredményező TQM, időről időre nagyobb hatékonyságnövekedést jelentő benchmarking, és a vállalati folyamatok alapvető újraformálását célzó BPR, a reengineering. A tantárgy tárgyalja a reengineering hatókör szerinti felosztását, módszereit, lépéseit, szervezeti kereteit, kockázatait, eredményességét. Bemutatja a BPR-t támógató módszertanok fő elemeit és a BPR során használható támogató informatikai eszközök jellemzőit, fő felhasználási területeit. Áttekintést ad az üzleti folyamatmenedzsment fő területeiről, kialakításának fő lépéseiről, a szóba jöhető szervezeti megoldásokról, a folyamatteljesítmények mérésről és a lehetséges informatikai támogatással szemben támasztható követelményekről. Betekintést nyújt a BPR és ISO, workflow, tevékenység költség számítás valamint az ERP rendszerek kapcsolatába.</t>
  </si>
  <si>
    <t>A minőségmenedzselés szintjei. Minőségirányítási rendszerek. TQC, TQM, ISO. A minődégirányítási alapelvek. A minőségirányítás alapelemei, területei a szervezetben. A minőségirányítási rendszer kiépítése. Az ISO 9000-es szabványcsalád. Az ISO 9001 MIR Követelményei. Az ISO 9004 szabvány. . A dokumentálás követelményei. Az audit. EFQMmodell. Minőségdíjak. A MIR kapcsolata más ISO szabványokkal (KIR, MEBIR, IBIR). Az autóipari beszállítói minőségirányítási követelményrendszerek. QS.</t>
  </si>
  <si>
    <t>A stratégia fogalma, a stratégiai tervezés jellemzői. A stratégia szintjei. A stratégiai tervezés rendszere.A stratégiai tervezés folyamata. Jövőkép, misszió. Környezeti és társadalmi felelősség. Stratégiai célok. Az időtényező szerepe. A stratégiai elemzés módszerei. Az erősségek és gyengeségek feltárásának módszerei (SWOT analízis) A vállalati környezet elemzése, előrejelzési módszerek. Porter üzleti stratégiai modellje. Életgörbe modellek. Versenytárs elemzés (benchmarking) Hajtóerők és Sikertényezők. Stratégiai akciók és folyamattervük. Kutatás-fejlesztési, szervezet megváltoztatási akciók. Portfólió módszerek és modellek. Vállalkozások üzleti tervéhez szükséges stratégiai megfontolások. Stratégiai üzletágak létrehozásának folyamata. Humán erőforrás-, termelési-, értékesítési-, és minőségstratégiák. A stratégiai ellenőrzés célja, folyamata és módszerei. Tipikusan előforduló hiányosságok.</t>
  </si>
  <si>
    <t>A kurzus célja megismertetni a hallgatókkal a szakterületekre vonatkozóan a létesítménygazdálkodás alapjait, beleértve a létesítmények energiamenedzsmentjét, üzemeltetési stratégiáit, a változás- és költözés menedzsment alapjait figyelembe véve a munkahely- tértervezés szempontjait. Energiamenedzsment, Üzemeltetési és karbantartási stratégiák, Területgazdálkodás, Változás menedzsment, Költözés menedzsment, Munkahely- és tértervezés</t>
  </si>
  <si>
    <t>A vállalati információs rendszerek felépítése, fejlődése, típusai és a velük szemben támasztott követelmények megismerése. Központi vállalatirányítási funkcionális területek informatikai támogatási lehetőségei, ezen belül kiemelten a beszerzés, készletmenedzsment, értékesítés, elosztás, raktárgazdálkodás és kapcsolódó pénzügyi könyvelés. Az egyes területek kapcsolata és integrációja. A vállalati logisztika és pénzügyi könyvelés operatív folyamatait támogató adat- és eljárásmodellek és kapcsolódó modellezési eljárások, módszertanok. Operatív riportok a vállalati logisztikában. Információs rendszerek üzemeltetésének alapjai, informatikai- és információbiztonság a vállalati logisztikában.</t>
  </si>
  <si>
    <t>A kurzus célja megismertetni a hallgatókkal a létesítmény-szolgáltatással kapcsolatos feladatokat, illetve azok összehangolását a költséghatékony üzemeltetés érdekében. Vagyonkezelés, ingatlan-vagyonértékelés, Energiagazdálkodás, Műszaki karbantartás, Elektronikai karbantartás, Víz- és egyéb gépészeti szerelés, karbantartás (pl. fűtés, szellőzés, légkondicionálás), Gépjárművek nyilvántartása és üzemeltetése, Portaszolgálat, Takarítás és hulladékkezelés, Étkeztetés, Külső tér, kert gondozása</t>
  </si>
  <si>
    <t>A hallgatók betekintést nyernek az ingatlanokkal kapcsolatos jogi szabályok rendszerébe a következő témakörökben: A magyar polgári jog rendszere. Dologi jogi alapfogalmak. Kötelmi jogi alapfogalmak. A szerződési jog közös szabályai. Egyes szerződések. A polgári jog felelősségi rendszere. Az ingatlanok magánjogi korlátozásai. Az ingatlanok közjogi korlátozásai. Magyar ingatlan-nyilvántartási jog.</t>
  </si>
  <si>
    <t>Szolgáltatás-menedzsment specializáció</t>
  </si>
  <si>
    <t>Biztonság-technikai és műszaki ismeretek</t>
  </si>
  <si>
    <t>Létesítmény-gazdálkodás modul</t>
  </si>
  <si>
    <t>Logisztikai információs rendszerek</t>
  </si>
  <si>
    <t>A kurzus célja megismertetni a hallgatókkal a szakterületekre vonatkozó biztonsági-, környezeti-, munka- és tűzvédelmi előírásokat, valamint az épületszerkezeti, gépészeti, villamossági, automatizálási megoldásokat. Témakörök: Őrzés, vagyonvédelem, riasztórendszerek: automatikus azonosítási rendszerek, ellenőrzőrendszerek. Tűzvédelem: gazdálkodó szervezetek feladatai, az üzemeltető, tulajdonos, fenntartó tűzvédelmi kötelezettségei. Munkavédelem: munkabiztonság, foglalkozás-egészségügy. Elektronikai berendezések védelme: EMC követelményeknek megfelelő villám- és túlfeszültség – védelem. Informatikai rendszerek és hálózatok védelme: kockázatfelmérés, biztonságtervezés és végrehajtás, biztonságszervezés, újraértékelés. Épületszerkezetek: építési technológiák, függőleges és vízszintes teherhordó szerkezetek, térelválasztó szerkezetek, védőszerkezetek, kiegészítő szerkezetek. Gépészet: vezérlés, szabályozás, érzékelők, szabályozók, biztonsági beavatkozók. Villamosság: veszélyek, érintésvédelem, villámvédelem, mentés- elsősegélynyújtás. Automatizálás: intelligens rendszerek, okos ház funkciók.</t>
  </si>
  <si>
    <t xml:space="preserve">A szolgáltató vállalatok menedzsmentjének hatékonyságát jelentős mértékben javítja, amennyiben a vállalatot folyamatorientáltan szervezik és működtetik. Alapvető, hogy a vállalatnál tevékenykedő szakemberek felismerjék a vállalati folyamatokat, azok belső és külső struktúráját, valamint tipológiájukat. A folyamatok tervezésének kiindulási pontja a folyamatorientált elemzés, amelynek  sajátos technikái és modellezési eljárásai ismertek. 
A  modellezés  eszközei  közé  tartoznak  az  informatikai  eszközök, amely használatával laboratóriumi  körülmé-nyek között ismerkednek meg a hallgatók. A folyamat-menedzsment az erőforrások gazdaságos felhasználást tűzi ki célul, amelyhez szükséges a folyamatteljesítmény  mérése. Az elméleti ismereteket, a laboratóriumi 
gyakorlaton túl, esettanulmányok feldolgozása mélyíti el.    </t>
  </si>
  <si>
    <t>A szolgáltatás orientált vállalatok, mint a gazdaság alapegységeinek megismerése. Ennek során a hallgatók információt kapnak a vállalat által elvégzendő szolgáltatási 
funkcióról, tekintet nélkül annak esetleges termékelőállító jellegére. Így a szolgáltatások marketingjéről, a szolgáltatás-marketing koncepciókról, a kétoldalú kockázat érzetéről. 
Meg kell ismerniük a különböző márkaelemzéseket, és ezek menedzsment összefüggéseit. Fontos tudásrészt képez az oktatás során a szolgáltatások nyújtása során alkalmazott kommunikáció, különös tekintettel a vevőszolgálatok helyzetére, valamint az általános vevőorientációra. Kitekintést kapnak a szolgáltatások, speciális minőségmenedzsmenttel kapcsolatos tevékenységére, ezek problémáira. A kurzus végén képesek lesznek a vállalatot, mint vevőközpontú, szolgáltatást nyújtó szervezetet 
értelmezni, valamint az ezzel kapcsolatos feladatokban való hatékony közreműködésre.</t>
  </si>
  <si>
    <t>Különböző vezetési stílusok és azok hatásainak megtapasztalása a vállalatnál. Problémamegoldó, döntéshozatali és konfliktuskezelési technikák alkalmazása a gyakorlatban. Motiváció és teljesítményértékelés kapcsolata a szervezetnél. Kreatív csopotmunka a gyakorlatban. Kommunikációs és egyéb gyakorlatok, együttműködés és vezetői készségek fejlesztése. Stratégiai tervezés csoportmunkában, változások menedzselése a vállalatnál.</t>
  </si>
  <si>
    <t>ismerése</t>
  </si>
  <si>
    <t>Az információs rendszerek fejlődéstörténete és integrálódása vállalati partnerek között: EDI, ERP II, elektronikus piacterek, integrált SCM rendszerek. Elektronikus beszerzési rendszerek, elektronikus vevői kapcsolatmenedzsment (CRM), SCM rendszerek felépítése, szolgáltatásai és alkalmazási lehetőségei. Termék-életciklus menedzsment feladatok és integrációjuk a vállalati információs folyamatokba. PLM rendszerek. Paradigma váltás, a digitális átállás folyamata és következményei. IoT alkalmazási lehetőségek a logisztikában. Valós idejű riportolás, előrejelzés, logisztikai folyamat-szimulációk alkalmazási lehetőségei. Informatikai stratégia és döntési alternatívák. Standard és egyedi rendszerek. Telephelyi, felhő és hibrid üzemeltetés jellemzői.  A vállalati logisztikai folyamatok újraszervezésének lehetőségei és módszerei.</t>
  </si>
  <si>
    <t>A logisztika szerepe az üzleti életben, a logisztikai tevékenységek hatása a vállalati költségekre. Anyagmozgatási feladatok, logisztikai rendszerek. Termelő és szolgáltató vállalatok logisztikája. Ellátási láncok és hálózatok. Készletmenedzsment (raktározás, tárolás, beszerzés). Termelés és elosztás. A zárt láncú logisztika. Logisztikai szolgáltatások, logisztikai out-sourcing. City-logisztika. e-Logisztika. A logisztikai menedzsment helye a vállalatban. A logisztikai controlling. A logisztikai folyamatok fejlesztési módszerei. Az ellátási lánc menedzsment értelmezése. Kapcsolatrendszer az ellátási láncban. Ellátásilánc stratégiák. Az ostorcsapás effektus. Előrejelzési módszerek.</t>
  </si>
  <si>
    <t>A vállalati logisztikai folyamatokhoz kapcsolódó termelési tevékenység tervezési, ütemezési és irányítási módszereinek megismerése. Termelési és gyártási folyamatok osztályozása. Termelési és gyártási logisztikai rendszerek és jellemzőik. A termelésirányítás törzsadatai és bizonylatai. Gyártási erőforrás-tervezés, termelésütemezés. Anyagszükséglet-tervezés. Műhely szintű gyártásirányítás és feladatai. Projekt jellegű gyártás és tervezési és végrehajtási módszerei.</t>
  </si>
  <si>
    <t>Készletmenedzsment, készletoptimalizálási, termelésütemezési, járatütemezési feladatok megoldása. Problémamegoldás termelő kapacitás, logisztikai eszköz kiesése időszakos, vagy hosszabb távú kiesése esetén. Problémamegoldás szállítmány késedelme esetén. Partnerkapcsolatok kialakítása, meglévő partnerkapcsolatok elemzése. Az ellátási lánc sikertényezői. Ellátási lánc sikerességének elemzése. Tranzakciós költségszámítás. Keresletelőrejelzési gyakorlat.</t>
  </si>
  <si>
    <t>A vállalatnál bevezetett vállalati irányítási rendszer megismerése: ERP, CRM, SRM, SCM, PLM rendszerek gyakorlati elsajátítása.</t>
  </si>
  <si>
    <t>Adott vállalatnál relevánsLétesítmény-szolgáltatással kapcsolatos feladatok megismerése.</t>
  </si>
  <si>
    <t>Műszaki menedzser BSc szak</t>
  </si>
  <si>
    <t xml:space="preserve">  heti óraszámokkal (ea, tgy., l.)) ; követelményekkel (k.); kreditekkel (kr.)</t>
  </si>
  <si>
    <t>e-learning (blended)</t>
  </si>
  <si>
    <t>heti össz.</t>
  </si>
  <si>
    <t>félévek</t>
  </si>
  <si>
    <t>Előtanulmányi követelmények</t>
  </si>
  <si>
    <t>Tantárgy</t>
  </si>
  <si>
    <t>AMXMA1KBNE</t>
  </si>
  <si>
    <t>AMXMA2MBNE</t>
  </si>
  <si>
    <t>AMXFI0MBNE</t>
  </si>
  <si>
    <t>AMXKE0MBNE</t>
  </si>
  <si>
    <t>AMXME0MBNE</t>
  </si>
  <si>
    <t>AMXEL0MBNE</t>
  </si>
  <si>
    <t>AMXIN1MBNE</t>
  </si>
  <si>
    <t>AMXIN2MBNE</t>
  </si>
  <si>
    <t>AMXST1MBNE</t>
  </si>
  <si>
    <t>AMEST2MBNE</t>
  </si>
  <si>
    <t>x</t>
  </si>
  <si>
    <t>AMXKG1MBNE</t>
  </si>
  <si>
    <t>AMXKG2MBNE</t>
  </si>
  <si>
    <t>AMEVG0MBNE</t>
  </si>
  <si>
    <t>AMXEM0MBNE</t>
  </si>
  <si>
    <t>AMESA0MBNE</t>
  </si>
  <si>
    <t>AMXUA0MBNE</t>
  </si>
  <si>
    <t xml:space="preserve">Üzleti informatikai alkalmazások </t>
  </si>
  <si>
    <t>AMXTQ0MBNE</t>
  </si>
  <si>
    <t>Teljes körű minőségmenedzsment</t>
  </si>
  <si>
    <t>AMEAJ0MBNE</t>
  </si>
  <si>
    <t>AMXMD0MBNE</t>
  </si>
  <si>
    <t>AMXTM0MBNE</t>
  </si>
  <si>
    <t>AMESM0MBNE</t>
  </si>
  <si>
    <t>AMEPA0MBNE</t>
  </si>
  <si>
    <t>AMXVP0MBNE</t>
  </si>
  <si>
    <t>AMXUK0MBNE</t>
  </si>
  <si>
    <t>AMXMA0MBNE</t>
  </si>
  <si>
    <t>AMEUF0MBNE</t>
  </si>
  <si>
    <t>Ügyfélkapcsolatok kezelése</t>
  </si>
  <si>
    <t>AMXMU0MBNE</t>
  </si>
  <si>
    <t>AMXAM0MBNE</t>
  </si>
  <si>
    <t>AMXGA0MBNE</t>
  </si>
  <si>
    <t>AMXMT0MBNE</t>
  </si>
  <si>
    <t>AMXDT0MBNE</t>
  </si>
  <si>
    <t>AMXAB0MBNE</t>
  </si>
  <si>
    <t>AMXTE0MBNE</t>
  </si>
  <si>
    <t>AMXKV0MBNE</t>
  </si>
  <si>
    <t>AMXAI0MBNE</t>
  </si>
  <si>
    <t>Választható specializációk</t>
  </si>
  <si>
    <t>Projektmenedzser specializáció</t>
  </si>
  <si>
    <t>Projektkontrolling</t>
  </si>
  <si>
    <t>Válság- és változásmenedzsment</t>
  </si>
  <si>
    <t>Szakmai menedzsment tréning</t>
  </si>
  <si>
    <t>Értékesítési menedzser specializáció</t>
  </si>
  <si>
    <t>Szolgáltatásmenedzsment</t>
  </si>
  <si>
    <t>Értékesítés- és eladásösztönzés</t>
  </si>
  <si>
    <t>E-vállalkozások szervezése specializáció</t>
  </si>
  <si>
    <t>Vállalkozásszervezés</t>
  </si>
  <si>
    <t>E-kereskedelem</t>
  </si>
  <si>
    <t>Médiagazdaságtan</t>
  </si>
  <si>
    <t>Vállalati stratégia specializáció</t>
  </si>
  <si>
    <t>Stratégiai és üzleti tervezés</t>
  </si>
  <si>
    <t>EU vállalat és vállalkozás</t>
  </si>
  <si>
    <t>Vállalatirányítás specializáció</t>
  </si>
  <si>
    <t>AMWMI0MBNE</t>
  </si>
  <si>
    <t>AMWBP0MBNE</t>
  </si>
  <si>
    <t>AMWVM0MBNE</t>
  </si>
  <si>
    <t>AMWSR0MBNE</t>
  </si>
  <si>
    <t>AMWVT0MBNE</t>
  </si>
  <si>
    <t>Szolgáltatás menedzsment specializáció (AMK)</t>
  </si>
  <si>
    <t>AMWSV0MBNE</t>
  </si>
  <si>
    <t>AMWDR0MBNE</t>
  </si>
  <si>
    <t>Információs és döntéstámogató rendszerek</t>
  </si>
  <si>
    <t>AMWPG0MBNE</t>
  </si>
  <si>
    <t>Projektmenedzsment a gyakorlatban</t>
  </si>
  <si>
    <t>AMWFM0MBNE</t>
  </si>
  <si>
    <t>AMWSG0MBNE</t>
  </si>
  <si>
    <t>Szolgáltatásmenedzsment tréning</t>
  </si>
  <si>
    <t>Híradástechnika</t>
  </si>
  <si>
    <t>Gépészet</t>
  </si>
  <si>
    <t>Informatika</t>
  </si>
  <si>
    <t>Irányítási rendszerek</t>
  </si>
  <si>
    <t>Irányítási rendszerek informatikai támogatása</t>
  </si>
  <si>
    <t>Korszerű döntéselőkészítő eszközök I.</t>
  </si>
  <si>
    <t>Korszerű döntéselőkészítő eszközök II.</t>
  </si>
  <si>
    <t>Folyamatok szabályozásának eszközei</t>
  </si>
  <si>
    <t>Létesítménygazdálkodás (AMK)</t>
  </si>
  <si>
    <t>AMWLG0MBNE</t>
  </si>
  <si>
    <t>Létesítménygazdálkodás alapjai</t>
  </si>
  <si>
    <t>AMWUI0MBNE</t>
  </si>
  <si>
    <t>Üzleti információmenedzsment</t>
  </si>
  <si>
    <t>AMWLS0MBNE</t>
  </si>
  <si>
    <t>AMWCI0MBNE</t>
  </si>
  <si>
    <t>AMWBM0MBNE</t>
  </si>
  <si>
    <t>Biztonságtechnikai és műszaki ismeretek</t>
  </si>
  <si>
    <t>Vállalati logisztika (AMK)</t>
  </si>
  <si>
    <t>AMWLM0MBNE</t>
  </si>
  <si>
    <t>AMWTT0MBNE</t>
  </si>
  <si>
    <t>Termeléstervezés és -irányítás</t>
  </si>
  <si>
    <t>AMWLI0MBNE</t>
  </si>
  <si>
    <t>AMWET0MBNE</t>
  </si>
  <si>
    <t>Szabadon választható tárgyak</t>
  </si>
  <si>
    <t>101.</t>
  </si>
  <si>
    <t>Szabadon választható tárgy I.</t>
  </si>
  <si>
    <t>102.</t>
  </si>
  <si>
    <t>Szabadon választható tárgy II.</t>
  </si>
  <si>
    <t>103.</t>
  </si>
  <si>
    <t>Szabadon választható tárgy III.</t>
  </si>
  <si>
    <t>104.</t>
  </si>
  <si>
    <t>Szabadon választható tárgy IV.</t>
  </si>
  <si>
    <t>Projektmunka és szakdolgozat</t>
  </si>
  <si>
    <t>105.</t>
  </si>
  <si>
    <t>AMPPR0MBNE</t>
  </si>
  <si>
    <t>Projektmunka</t>
  </si>
  <si>
    <t>106.</t>
  </si>
  <si>
    <t>AMDSD0MBNE</t>
  </si>
  <si>
    <t xml:space="preserve">Összesen </t>
  </si>
  <si>
    <t>Összesen (min)</t>
  </si>
  <si>
    <t>Összesen (max)</t>
  </si>
  <si>
    <t>Évközi jegy (specializáció és modul nélkül)</t>
  </si>
  <si>
    <t>Évközi jegy (min)</t>
  </si>
  <si>
    <t>Évközi jegy (max)</t>
  </si>
  <si>
    <t>Vizsga (specializáció és modul nélkül)</t>
  </si>
  <si>
    <t>Vizsga (min)</t>
  </si>
  <si>
    <t>Vizsga (max)</t>
  </si>
  <si>
    <t>Aláírás</t>
  </si>
  <si>
    <t>Kritériumkövetelmények</t>
  </si>
  <si>
    <t>107.</t>
  </si>
  <si>
    <t>Kritériumtárgy I. (angol vagy német)</t>
  </si>
  <si>
    <t>108.</t>
  </si>
  <si>
    <t>109.</t>
  </si>
  <si>
    <t>AMTTE1KBNE</t>
  </si>
  <si>
    <t>Testnevelés I.</t>
  </si>
  <si>
    <t>110.</t>
  </si>
  <si>
    <t>AMTTE2KBNE</t>
  </si>
  <si>
    <t>Testnevelés II.</t>
  </si>
  <si>
    <t>I. Komplex gazdasági ismeretek (vállalkozásgazdaságtan, menedzsment alapjai, termelésmenedzsment)</t>
  </si>
  <si>
    <t>II. Választott gazdasági specializáció tárgya</t>
  </si>
  <si>
    <t>III. Választott műszaki modul tárgya</t>
  </si>
  <si>
    <t>Minőségmenedzselési (Minőségirányítás, Stratégiai tervezés)</t>
  </si>
  <si>
    <t>Létesítménygazdálkodás (Létesítménygazdálkodás alapjai, Létesítmény-szolgáltatás )</t>
  </si>
  <si>
    <t>Szolgáltatás menedzsment (Szolgáltatás-orientált vállalatok, Információs és döntéstámogató rendszerek)</t>
  </si>
  <si>
    <t>Vállalati logisztika spec. (Logisztika és ellátási lánc menedzsment, Termeléstervezés és -irányítás )</t>
  </si>
  <si>
    <t>A vállalat ingatlannal kapcsolatos szerzőséseinek jogkövetkezményei.</t>
  </si>
  <si>
    <t>A vállalat ermelési tevékenység tervezési, ütemezési és irányítási módszereinek megismerése. Gyártási erőforrás-tervezés, termelésütemezés. Anyagszükséglet-tervezés. Műhely szintű gyártásirányítás és feladatai. Projekt jellegű gyártás és tervezési és végrehajtási módszerei.</t>
  </si>
  <si>
    <t>A vállalat készletoptimalizálási, termelésütemezési, járatütemezési feladatainak megoldása. Problémamegoldás termelő kapacitás, logisztikai eszköz kiesése időszakos, vagy hosszabb távú kiesése esetén. Problémamegoldás szállítmány késedelme esetén. Partnerkapcsolatok kialakítása, meglévő partnerkapcsolatok elemzése. Ellátási lánc sikerességének elemzése. Tranzakciós költségszámítás. Keresletelőrejelzési gyakorlat.</t>
  </si>
  <si>
    <t>Avállalat minőségirányítási (követelmény)rendszerének megismerése</t>
  </si>
  <si>
    <t>Adott szervezet nél zajló BPR üzleti folyamatok tervezésének megismerése. A BPR, ISO, workflow, tevékenység költség számítás valamint az ERP rendszerek kapcsolatába való betekintés.</t>
  </si>
  <si>
    <t>A vállalat által elvégzendő szolgáltatási funkciók megismerése.</t>
  </si>
  <si>
    <t>Adott szervezet létesítmény-gazdálkodásával kapcsolatos alapfeladatok tisztázása.</t>
  </si>
  <si>
    <t>Vállalati információs rendszerekkel szemben támasztott követelmények megismerése, adott vállalatnál működő funkcionális területei.</t>
  </si>
  <si>
    <t>Adott vállalat logisztikai menedzsmentje a gyakorlatban.</t>
  </si>
  <si>
    <t>Jövőkép, misszióalkotás adott vállalatnál. Környezeti és társadalmi felelősségvállalás a szervezetnél. Stratégiai célok megismerése. Az erősségek és gyengeségek feltárásának módszerei (SWOT analízis) A vállalati környezet elemzése. Versenytárs elemzés (benchmarking) Vállalkozások üzleti tervéhez szükséges stratégiai megfontolások. Stratégiai üzletágak létrehozásának folyamata. Adott vállalatnál releváns humán erőforrás-, termelési-, értékesítési-, és minőségstratégiák.</t>
  </si>
  <si>
    <t>Statisztikai mutatószámok, indexek számítása és alkalmazása a vállalati reportok, kimutatások készítése során.</t>
  </si>
  <si>
    <t>A tantárgy célja az alapvető villamos mennyiségek méréséhez szükséges mérési elvek elsajátítása. A legfontosabb villamos mérőműszerek felépítésének, kezelésének megismerése, műszaki adataik értelmezése.  Az  optimális  mérési  módszerek  és  eszközök kiválasztásához  szükséges  ismeretek megszerzése. Méréstechnikai alapfogalmak. Mérési hibák. Egyenáram és egyenfeszültség mérése, analóg  és  digitális módszerrel.  Váltakozó - feszültség mérése.  Áram konverterek.  Ellenállásmérési módszerek.  ultiméterek.  Generátorok.  Oszcilloszkóp.  Analizátorok.  Frekvencia  és  időmérés. Egyenfeszültségű  tápegységek.  Impedanciamérés.  Teljesítménymérés.  Mérőátalakítók.</t>
  </si>
  <si>
    <t>A vállalati biztonsági-, környezeti-, munka- és tűzvédelmi előírások megismerése, illetve épületszerkezeti, gépészeti, villamossági, automatizálási gyakorlati megoldások megtapasztalása.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</si>
</sst>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name val="Arial"/>
      <charset val="238"/>
    </font>
    <font>
      <b/>
      <sz val="12"/>
      <name val="Arial"/>
      <family val="2"/>
      <charset val="238"/>
    </font>
    <font>
      <sz val="8"/>
      <name val="Arial"/>
      <family val="2"/>
      <charset val="238"/>
    </font>
    <font>
      <sz val="12"/>
      <name val="Arial"/>
      <family val="2"/>
      <charset val="238"/>
    </font>
    <font>
      <sz val="10"/>
      <name val="Arial"/>
      <family val="2"/>
      <charset val="238"/>
    </font>
    <font>
      <sz val="11"/>
      <name val="Arial"/>
      <family val="2"/>
      <charset val="238"/>
    </font>
    <font>
      <sz val="11"/>
      <color indexed="8"/>
      <name val="Arial"/>
      <family val="2"/>
      <charset val="238"/>
    </font>
    <font>
      <b/>
      <sz val="11"/>
      <color indexed="8"/>
      <name val="Arial"/>
      <family val="2"/>
      <charset val="238"/>
    </font>
    <font>
      <b/>
      <sz val="11"/>
      <color indexed="8"/>
      <name val="Calibri"/>
      <family val="2"/>
      <charset val="238"/>
    </font>
    <font>
      <b/>
      <i/>
      <sz val="11"/>
      <name val="Arial"/>
      <family val="2"/>
      <charset val="238"/>
    </font>
    <font>
      <i/>
      <sz val="8"/>
      <name val="Arial"/>
      <family val="2"/>
      <charset val="238"/>
    </font>
    <font>
      <b/>
      <sz val="9"/>
      <name val="Arial"/>
      <family val="2"/>
      <charset val="238"/>
    </font>
    <font>
      <sz val="9"/>
      <name val="Arial"/>
      <family val="2"/>
      <charset val="238"/>
    </font>
    <font>
      <b/>
      <sz val="8"/>
      <name val="Arial"/>
      <family val="2"/>
      <charset val="238"/>
    </font>
    <font>
      <b/>
      <sz val="14"/>
      <name val="Arial"/>
      <family val="2"/>
      <charset val="238"/>
    </font>
    <font>
      <b/>
      <sz val="11"/>
      <name val="Arial"/>
      <family val="2"/>
      <charset val="238"/>
    </font>
    <font>
      <b/>
      <sz val="8"/>
      <name val="Arial"/>
      <family val="2"/>
    </font>
    <font>
      <b/>
      <sz val="8"/>
      <color theme="1"/>
      <name val="Arial"/>
      <family val="2"/>
      <charset val="238"/>
    </font>
    <font>
      <sz val="8"/>
      <color theme="1"/>
      <name val="Arial"/>
      <family val="2"/>
      <charset val="238"/>
    </font>
    <font>
      <b/>
      <sz val="10"/>
      <name val="Calibri"/>
      <family val="2"/>
      <charset val="238"/>
      <scheme val="minor"/>
    </font>
    <font>
      <sz val="10"/>
      <name val="Calibri"/>
      <family val="2"/>
      <scheme val="minor"/>
    </font>
    <font>
      <sz val="8"/>
      <color rgb="FF000000"/>
      <name val="Verdana"/>
      <family val="2"/>
      <charset val="238"/>
    </font>
    <font>
      <sz val="11"/>
      <color rgb="FF006100"/>
      <name val="Calibri"/>
      <family val="2"/>
      <charset val="238"/>
      <scheme val="minor"/>
    </font>
    <font>
      <b/>
      <sz val="10"/>
      <name val="Arial"/>
      <family val="2"/>
      <charset val="238"/>
    </font>
    <font>
      <b/>
      <sz val="10"/>
      <color rgb="FFFF0000"/>
      <name val="Arial"/>
      <family val="2"/>
      <charset val="238"/>
    </font>
    <font>
      <sz val="11"/>
      <name val="Calibri"/>
      <family val="2"/>
      <charset val="238"/>
      <scheme val="minor"/>
    </font>
    <font>
      <sz val="10"/>
      <color rgb="FF006100"/>
      <name val="Arial"/>
      <family val="2"/>
      <charset val="238"/>
    </font>
  </fonts>
  <fills count="9">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6EFCE"/>
      </patternFill>
    </fill>
  </fills>
  <borders count="117">
    <border>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thin">
        <color indexed="64"/>
      </right>
      <top style="medium">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right style="medium">
        <color indexed="64"/>
      </right>
      <top style="dashed">
        <color indexed="64"/>
      </top>
      <bottom/>
      <diagonal/>
    </border>
    <border>
      <left/>
      <right style="dashed">
        <color indexed="64"/>
      </right>
      <top style="dashed">
        <color indexed="64"/>
      </top>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dashed">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medium">
        <color indexed="64"/>
      </right>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top/>
      <bottom style="dashed">
        <color indexed="64"/>
      </bottom>
      <diagonal/>
    </border>
    <border>
      <left/>
      <right/>
      <top style="dashed">
        <color indexed="64"/>
      </top>
      <bottom/>
      <diagonal/>
    </border>
    <border>
      <left style="medium">
        <color indexed="64"/>
      </left>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s>
  <cellStyleXfs count="3">
    <xf numFmtId="0" fontId="0" fillId="0" borderId="0"/>
    <xf numFmtId="0" fontId="3" fillId="0" borderId="0"/>
    <xf numFmtId="0" fontId="22" fillId="8" borderId="0" applyNumberFormat="0" applyBorder="0" applyAlignment="0" applyProtection="0"/>
  </cellStyleXfs>
  <cellXfs count="516">
    <xf numFmtId="0" fontId="0" fillId="0" borderId="0" xfId="0"/>
    <xf numFmtId="0" fontId="4" fillId="0" borderId="4" xfId="0" applyFont="1" applyBorder="1" applyAlignment="1">
      <alignment horizontal="left" vertical="center" wrapText="1"/>
    </xf>
    <xf numFmtId="0" fontId="4" fillId="0" borderId="4" xfId="0" applyFont="1" applyFill="1" applyBorder="1" applyAlignment="1">
      <alignment horizontal="left" vertical="center" wrapText="1"/>
    </xf>
    <xf numFmtId="0" fontId="3" fillId="0" borderId="0" xfId="0" applyFont="1"/>
    <xf numFmtId="0" fontId="3" fillId="0" borderId="7" xfId="0" applyFont="1" applyBorder="1" applyAlignment="1">
      <alignment horizontal="center"/>
    </xf>
    <xf numFmtId="0" fontId="3" fillId="0" borderId="5" xfId="0" applyFont="1" applyBorder="1" applyAlignment="1">
      <alignment horizontal="center"/>
    </xf>
    <xf numFmtId="0" fontId="3" fillId="0" borderId="0" xfId="0" applyFont="1" applyFill="1"/>
    <xf numFmtId="0" fontId="5" fillId="0" borderId="8" xfId="0" applyFont="1" applyBorder="1" applyAlignment="1">
      <alignment horizontal="left"/>
    </xf>
    <xf numFmtId="0" fontId="3" fillId="0" borderId="9" xfId="0" applyFont="1" applyFill="1" applyBorder="1" applyAlignment="1"/>
    <xf numFmtId="0" fontId="3" fillId="0" borderId="10" xfId="0" applyFont="1" applyFill="1" applyBorder="1" applyAlignment="1"/>
    <xf numFmtId="0" fontId="3" fillId="0" borderId="11" xfId="0" applyFont="1" applyFill="1" applyBorder="1" applyAlignment="1"/>
    <xf numFmtId="0" fontId="3" fillId="0" borderId="0" xfId="0" applyFont="1" applyFill="1" applyBorder="1" applyAlignment="1"/>
    <xf numFmtId="0" fontId="3" fillId="0" borderId="0" xfId="0" applyFont="1" applyAlignment="1">
      <alignment horizontal="center"/>
    </xf>
    <xf numFmtId="0" fontId="6" fillId="0" borderId="8" xfId="0" applyFont="1" applyBorder="1" applyAlignment="1">
      <alignment horizontal="left" vertical="center"/>
    </xf>
    <xf numFmtId="0" fontId="11" fillId="0" borderId="0" xfId="0" applyFont="1" applyAlignment="1">
      <alignment horizontal="center"/>
    </xf>
    <xf numFmtId="0" fontId="12" fillId="0" borderId="0" xfId="0" applyFont="1"/>
    <xf numFmtId="0" fontId="11" fillId="0" borderId="0" xfId="0" applyFont="1"/>
    <xf numFmtId="0" fontId="12" fillId="0" borderId="0" xfId="0" applyFont="1" applyBorder="1" applyAlignment="1"/>
    <xf numFmtId="0" fontId="12" fillId="0" borderId="0" xfId="0" applyFont="1" applyAlignment="1"/>
    <xf numFmtId="0" fontId="4" fillId="0" borderId="0" xfId="0" applyFont="1"/>
    <xf numFmtId="0" fontId="12" fillId="0" borderId="0" xfId="0" applyFont="1" applyFill="1" applyBorder="1" applyAlignment="1">
      <alignment horizontal="left" wrapText="1"/>
    </xf>
    <xf numFmtId="0" fontId="13" fillId="0" borderId="0" xfId="0" applyFont="1" applyAlignment="1"/>
    <xf numFmtId="0" fontId="13" fillId="0" borderId="0" xfId="0" applyFont="1" applyAlignment="1">
      <alignment horizontal="center"/>
    </xf>
    <xf numFmtId="0" fontId="12" fillId="0" borderId="0" xfId="0" applyFont="1" applyBorder="1" applyAlignment="1">
      <alignment wrapText="1"/>
    </xf>
    <xf numFmtId="0" fontId="4" fillId="0" borderId="0" xfId="0" applyFont="1" applyBorder="1" applyAlignment="1">
      <alignment vertical="center"/>
    </xf>
    <xf numFmtId="0" fontId="4" fillId="0" borderId="0" xfId="0" applyFont="1" applyBorder="1"/>
    <xf numFmtId="0" fontId="4" fillId="0" borderId="2" xfId="0" applyFont="1" applyFill="1" applyBorder="1" applyAlignment="1">
      <alignment horizontal="left" vertical="center" wrapText="1"/>
    </xf>
    <xf numFmtId="0" fontId="4" fillId="0" borderId="4" xfId="0" applyFont="1" applyFill="1" applyBorder="1" applyAlignment="1">
      <alignment horizontal="left" vertical="top" wrapText="1"/>
    </xf>
    <xf numFmtId="0" fontId="10" fillId="0" borderId="16" xfId="0" applyFont="1" applyBorder="1" applyAlignment="1">
      <alignment horizontal="center"/>
    </xf>
    <xf numFmtId="0" fontId="10" fillId="0" borderId="12" xfId="0" applyFont="1" applyBorder="1" applyAlignment="1">
      <alignment horizont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10" fillId="0" borderId="14" xfId="0" applyFont="1" applyBorder="1" applyAlignment="1">
      <alignment horizontal="center"/>
    </xf>
    <xf numFmtId="0" fontId="2" fillId="0" borderId="2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13" fillId="6" borderId="15" xfId="0" applyFont="1" applyFill="1" applyBorder="1" applyAlignment="1">
      <alignment horizontal="left" vertical="center"/>
    </xf>
    <xf numFmtId="0" fontId="13" fillId="6" borderId="27" xfId="0" applyFont="1" applyFill="1" applyBorder="1" applyAlignment="1">
      <alignment horizontal="left" vertical="center"/>
    </xf>
    <xf numFmtId="0" fontId="13" fillId="6" borderId="21" xfId="0" applyFont="1" applyFill="1" applyBorder="1" applyAlignment="1">
      <alignment horizontal="left" vertical="center"/>
    </xf>
    <xf numFmtId="0" fontId="13" fillId="6" borderId="8"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58" xfId="0" applyFont="1" applyFill="1" applyBorder="1" applyAlignment="1">
      <alignment horizontal="center" vertical="center"/>
    </xf>
    <xf numFmtId="0" fontId="13" fillId="6" borderId="53" xfId="0" applyFont="1" applyFill="1" applyBorder="1" applyAlignment="1">
      <alignment horizontal="center" vertical="center"/>
    </xf>
    <xf numFmtId="0" fontId="13" fillId="6" borderId="59" xfId="0" applyFont="1" applyFill="1" applyBorder="1" applyAlignment="1">
      <alignment horizontal="center" vertical="center"/>
    </xf>
    <xf numFmtId="0" fontId="13" fillId="6" borderId="60" xfId="0" applyFont="1" applyFill="1" applyBorder="1" applyAlignment="1">
      <alignment horizontal="center" vertical="center"/>
    </xf>
    <xf numFmtId="0" fontId="13" fillId="6" borderId="57" xfId="0" applyFont="1" applyFill="1" applyBorder="1" applyAlignment="1">
      <alignment horizontal="center" vertical="center"/>
    </xf>
    <xf numFmtId="0" fontId="13" fillId="6" borderId="21" xfId="0" applyFont="1" applyFill="1" applyBorder="1" applyAlignment="1">
      <alignment horizontal="center" vertical="center" wrapText="1"/>
    </xf>
    <xf numFmtId="0" fontId="13" fillId="0" borderId="61" xfId="0" applyFont="1" applyFill="1" applyBorder="1" applyAlignment="1">
      <alignment horizontal="right" vertical="center"/>
    </xf>
    <xf numFmtId="0" fontId="2" fillId="0" borderId="62" xfId="0" applyFont="1" applyFill="1" applyBorder="1" applyAlignment="1">
      <alignment vertical="center"/>
    </xf>
    <xf numFmtId="0" fontId="2"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5" xfId="0" applyFont="1" applyFill="1" applyBorder="1" applyAlignment="1">
      <alignment horizontal="left" vertical="center"/>
    </xf>
    <xf numFmtId="0" fontId="13" fillId="0" borderId="67" xfId="0" applyFont="1" applyFill="1" applyBorder="1" applyAlignment="1">
      <alignment horizontal="left" vertical="center"/>
    </xf>
    <xf numFmtId="0" fontId="13" fillId="0" borderId="68" xfId="0" applyFont="1" applyFill="1" applyBorder="1" applyAlignment="1">
      <alignment horizontal="right" vertical="center"/>
    </xf>
    <xf numFmtId="0" fontId="13" fillId="0" borderId="62" xfId="0" applyFont="1" applyBorder="1" applyAlignment="1">
      <alignment horizontal="left" vertical="center"/>
    </xf>
    <xf numFmtId="0" fontId="2" fillId="0" borderId="68" xfId="0" applyFont="1" applyFill="1" applyBorder="1" applyAlignment="1">
      <alignment vertical="center"/>
    </xf>
    <xf numFmtId="0" fontId="2"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70" xfId="0" applyFont="1" applyBorder="1" applyAlignment="1">
      <alignment horizontal="center" vertical="center"/>
    </xf>
    <xf numFmtId="0" fontId="13" fillId="0" borderId="71"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70" xfId="0" applyFont="1" applyFill="1" applyBorder="1" applyAlignment="1">
      <alignment horizontal="left" vertical="center"/>
    </xf>
    <xf numFmtId="0" fontId="13" fillId="0" borderId="72" xfId="0" applyFont="1" applyFill="1" applyBorder="1" applyAlignment="1">
      <alignment horizontal="left" vertical="center"/>
    </xf>
    <xf numFmtId="0" fontId="13" fillId="0" borderId="68" xfId="0" applyFont="1" applyBorder="1" applyAlignment="1">
      <alignment horizontal="left" vertical="center"/>
    </xf>
    <xf numFmtId="0" fontId="2" fillId="0" borderId="68" xfId="0" applyFont="1" applyBorder="1" applyAlignment="1">
      <alignment vertical="center"/>
    </xf>
    <xf numFmtId="0" fontId="2" fillId="0" borderId="68" xfId="0" applyFont="1" applyBorder="1" applyAlignment="1">
      <alignment horizontal="center" vertical="center"/>
    </xf>
    <xf numFmtId="0" fontId="13" fillId="0" borderId="71" xfId="0" applyFont="1" applyBorder="1" applyAlignment="1">
      <alignment horizontal="center" vertical="center"/>
    </xf>
    <xf numFmtId="0" fontId="13" fillId="0" borderId="69" xfId="0" applyFont="1" applyBorder="1" applyAlignment="1">
      <alignment horizontal="center" vertical="center"/>
    </xf>
    <xf numFmtId="0" fontId="13" fillId="0" borderId="70" xfId="0" applyNumberFormat="1" applyFont="1" applyFill="1" applyBorder="1" applyAlignment="1">
      <alignment horizontal="center" vertical="center"/>
    </xf>
    <xf numFmtId="0" fontId="13" fillId="0" borderId="71" xfId="0" applyNumberFormat="1" applyFont="1" applyFill="1" applyBorder="1" applyAlignment="1">
      <alignment horizontal="center" vertical="center"/>
    </xf>
    <xf numFmtId="49" fontId="13" fillId="0" borderId="71" xfId="0" applyNumberFormat="1" applyFont="1" applyFill="1" applyBorder="1" applyAlignment="1">
      <alignment horizontal="center" vertical="center"/>
    </xf>
    <xf numFmtId="0" fontId="13" fillId="0" borderId="69" xfId="0" applyNumberFormat="1" applyFont="1" applyFill="1" applyBorder="1" applyAlignment="1">
      <alignment horizontal="center" vertical="center"/>
    </xf>
    <xf numFmtId="0" fontId="13" fillId="0" borderId="70" xfId="0" applyNumberFormat="1" applyFont="1" applyBorder="1" applyAlignment="1">
      <alignment horizontal="center" vertical="center"/>
    </xf>
    <xf numFmtId="0" fontId="13" fillId="0" borderId="71" xfId="0" applyNumberFormat="1" applyFont="1" applyBorder="1" applyAlignment="1">
      <alignment horizontal="center" vertical="center"/>
    </xf>
    <xf numFmtId="49" fontId="13" fillId="0" borderId="71" xfId="0" applyNumberFormat="1" applyFont="1" applyBorder="1" applyAlignment="1">
      <alignment horizontal="center" vertical="center"/>
    </xf>
    <xf numFmtId="0" fontId="13" fillId="0" borderId="69" xfId="0" applyNumberFormat="1" applyFont="1" applyBorder="1" applyAlignment="1">
      <alignment horizontal="center" vertical="center"/>
    </xf>
    <xf numFmtId="0" fontId="13" fillId="0" borderId="73" xfId="0" applyFont="1" applyBorder="1" applyAlignment="1">
      <alignment horizontal="left" vertical="center"/>
    </xf>
    <xf numFmtId="0" fontId="2" fillId="0" borderId="73" xfId="0" applyFont="1" applyBorder="1" applyAlignment="1">
      <alignment vertical="center"/>
    </xf>
    <xf numFmtId="0" fontId="2"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4" xfId="0" applyFont="1" applyFill="1" applyBorder="1" applyAlignment="1">
      <alignment horizontal="center" vertical="center"/>
    </xf>
    <xf numFmtId="0" fontId="13" fillId="0" borderId="75"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74" xfId="0" applyFont="1" applyFill="1" applyBorder="1" applyAlignment="1">
      <alignment horizontal="left" vertical="center"/>
    </xf>
    <xf numFmtId="0" fontId="13" fillId="0" borderId="77" xfId="0" applyFont="1" applyFill="1" applyBorder="1" applyAlignment="1">
      <alignment horizontal="left" vertical="center"/>
    </xf>
    <xf numFmtId="0" fontId="17" fillId="0" borderId="73" xfId="0" applyFont="1" applyBorder="1" applyAlignment="1">
      <alignment horizontal="left" vertical="center"/>
    </xf>
    <xf numFmtId="0" fontId="18" fillId="0" borderId="73" xfId="0" applyFont="1" applyBorder="1" applyAlignment="1">
      <alignment vertical="center"/>
    </xf>
    <xf numFmtId="0" fontId="18" fillId="0" borderId="73" xfId="0" applyFont="1" applyBorder="1" applyAlignment="1">
      <alignment horizontal="center" vertical="center"/>
    </xf>
    <xf numFmtId="0" fontId="13" fillId="0" borderId="73" xfId="0" applyFont="1" applyFill="1" applyBorder="1" applyAlignment="1">
      <alignment horizontal="right" vertical="center"/>
    </xf>
    <xf numFmtId="0" fontId="18" fillId="0" borderId="73" xfId="0" applyFont="1" applyFill="1" applyBorder="1" applyAlignment="1">
      <alignment vertical="center"/>
    </xf>
    <xf numFmtId="0" fontId="18" fillId="0" borderId="73" xfId="0" applyFont="1" applyFill="1" applyBorder="1" applyAlignment="1">
      <alignment horizontal="center" vertical="center"/>
    </xf>
    <xf numFmtId="0" fontId="13" fillId="0" borderId="78" xfId="0" applyFont="1" applyFill="1" applyBorder="1" applyAlignment="1">
      <alignment horizontal="center" vertical="center"/>
    </xf>
    <xf numFmtId="0" fontId="13" fillId="0" borderId="74" xfId="0" applyNumberFormat="1" applyFont="1" applyFill="1" applyBorder="1" applyAlignment="1">
      <alignment horizontal="center" vertical="center"/>
    </xf>
    <xf numFmtId="49" fontId="13" fillId="0" borderId="75" xfId="0" applyNumberFormat="1" applyFont="1" applyFill="1" applyBorder="1" applyAlignment="1">
      <alignment horizontal="center" vertical="center"/>
    </xf>
    <xf numFmtId="0" fontId="13" fillId="0" borderId="75" xfId="0" applyNumberFormat="1" applyFont="1" applyFill="1" applyBorder="1" applyAlignment="1">
      <alignment horizontal="center" vertical="center"/>
    </xf>
    <xf numFmtId="0" fontId="13" fillId="0" borderId="76" xfId="0" applyNumberFormat="1" applyFont="1" applyFill="1" applyBorder="1" applyAlignment="1">
      <alignment horizontal="center" vertical="center"/>
    </xf>
    <xf numFmtId="0" fontId="13" fillId="6" borderId="53" xfId="0" applyFont="1" applyFill="1" applyBorder="1" applyAlignment="1">
      <alignment horizontal="left" vertical="center"/>
    </xf>
    <xf numFmtId="0" fontId="13" fillId="0" borderId="62" xfId="0" applyFont="1" applyBorder="1" applyAlignment="1">
      <alignment horizontal="right" vertical="center"/>
    </xf>
    <xf numFmtId="0" fontId="2" fillId="3" borderId="62" xfId="0" applyFont="1" applyFill="1" applyBorder="1" applyAlignment="1">
      <alignment vertical="center"/>
    </xf>
    <xf numFmtId="0" fontId="2" fillId="3" borderId="62"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Border="1" applyAlignment="1">
      <alignment horizontal="center" vertical="center"/>
    </xf>
    <xf numFmtId="0" fontId="13" fillId="0" borderId="82"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left" vertical="center"/>
    </xf>
    <xf numFmtId="0" fontId="13" fillId="0" borderId="83" xfId="0" applyFont="1" applyBorder="1" applyAlignment="1">
      <alignment horizontal="left" vertical="center"/>
    </xf>
    <xf numFmtId="0" fontId="13" fillId="0" borderId="68" xfId="0" applyFont="1" applyBorder="1" applyAlignment="1">
      <alignment horizontal="right" vertical="center"/>
    </xf>
    <xf numFmtId="0" fontId="2" fillId="3" borderId="68" xfId="0" applyFont="1" applyFill="1" applyBorder="1" applyAlignment="1">
      <alignment vertical="center"/>
    </xf>
    <xf numFmtId="0" fontId="2" fillId="3" borderId="68" xfId="0" applyFont="1" applyFill="1" applyBorder="1" applyAlignment="1">
      <alignment horizontal="center" vertical="center"/>
    </xf>
    <xf numFmtId="0" fontId="13" fillId="0" borderId="70" xfId="0" applyFont="1" applyBorder="1" applyAlignment="1">
      <alignment horizontal="left" vertical="center"/>
    </xf>
    <xf numFmtId="0" fontId="13" fillId="0" borderId="72" xfId="0" applyFont="1" applyBorder="1" applyAlignment="1">
      <alignment horizontal="left" vertical="center"/>
    </xf>
    <xf numFmtId="0" fontId="13" fillId="0" borderId="84" xfId="0" applyFont="1" applyBorder="1" applyAlignment="1">
      <alignment horizontal="right" vertical="center"/>
    </xf>
    <xf numFmtId="0" fontId="13" fillId="0" borderId="74" xfId="0" applyFont="1" applyBorder="1" applyAlignment="1">
      <alignment horizontal="left" vertical="center"/>
    </xf>
    <xf numFmtId="0" fontId="13" fillId="0" borderId="77" xfId="0" applyFont="1" applyBorder="1" applyAlignment="1">
      <alignment horizontal="left" vertical="center" wrapText="1"/>
    </xf>
    <xf numFmtId="0" fontId="13" fillId="6" borderId="21" xfId="0" applyFont="1" applyFill="1" applyBorder="1" applyAlignment="1">
      <alignment horizontal="left" vertical="center" wrapText="1"/>
    </xf>
    <xf numFmtId="0" fontId="2" fillId="0" borderId="62" xfId="0" applyFont="1" applyBorder="1" applyAlignment="1">
      <alignment vertical="center"/>
    </xf>
    <xf numFmtId="0" fontId="2" fillId="0" borderId="62" xfId="0" applyFont="1" applyBorder="1" applyAlignment="1">
      <alignment horizontal="center" vertical="center"/>
    </xf>
    <xf numFmtId="0" fontId="2" fillId="0" borderId="68" xfId="0" applyFont="1" applyBorder="1" applyAlignment="1">
      <alignment horizontal="left" vertical="center" wrapText="1"/>
    </xf>
    <xf numFmtId="0" fontId="2" fillId="0" borderId="68" xfId="0" applyFont="1" applyBorder="1" applyAlignment="1">
      <alignment horizontal="center" vertical="center" wrapText="1"/>
    </xf>
    <xf numFmtId="0" fontId="18" fillId="0" borderId="68" xfId="0" applyFont="1" applyFill="1" applyBorder="1" applyAlignment="1">
      <alignment vertical="center"/>
    </xf>
    <xf numFmtId="0" fontId="18" fillId="0" borderId="68" xfId="0" applyFont="1" applyFill="1" applyBorder="1" applyAlignment="1">
      <alignment horizontal="center" vertical="center"/>
    </xf>
    <xf numFmtId="0" fontId="13" fillId="3" borderId="72" xfId="0" applyFont="1" applyFill="1" applyBorder="1" applyAlignment="1">
      <alignment horizontal="left" vertical="center"/>
    </xf>
    <xf numFmtId="0" fontId="2" fillId="0" borderId="68" xfId="0" applyFont="1" applyFill="1" applyBorder="1" applyAlignment="1">
      <alignment horizontal="left" vertical="center"/>
    </xf>
    <xf numFmtId="0" fontId="13" fillId="0" borderId="84" xfId="0" applyFont="1" applyBorder="1" applyAlignment="1">
      <alignment horizontal="left" vertical="center"/>
    </xf>
    <xf numFmtId="0" fontId="2" fillId="0" borderId="84" xfId="0" applyFont="1" applyFill="1" applyBorder="1" applyAlignment="1">
      <alignment vertical="center"/>
    </xf>
    <xf numFmtId="0" fontId="2" fillId="0" borderId="84" xfId="0" applyFont="1" applyFill="1" applyBorder="1" applyAlignment="1">
      <alignment horizontal="center" vertical="center"/>
    </xf>
    <xf numFmtId="0" fontId="13" fillId="0" borderId="85"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87"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87" xfId="0" applyNumberFormat="1" applyFont="1" applyFill="1" applyBorder="1" applyAlignment="1">
      <alignment horizontal="center" vertical="center"/>
    </xf>
    <xf numFmtId="0" fontId="13" fillId="0" borderId="88" xfId="0" applyNumberFormat="1" applyFont="1" applyFill="1" applyBorder="1" applyAlignment="1">
      <alignment horizontal="center" vertical="center"/>
    </xf>
    <xf numFmtId="49" fontId="13" fillId="0" borderId="88" xfId="0" applyNumberFormat="1" applyFont="1" applyFill="1" applyBorder="1" applyAlignment="1">
      <alignment horizontal="center" vertical="center"/>
    </xf>
    <xf numFmtId="0" fontId="13" fillId="0" borderId="86" xfId="0" applyNumberFormat="1" applyFont="1" applyFill="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left" vertical="center"/>
    </xf>
    <xf numFmtId="0" fontId="13" fillId="3" borderId="89" xfId="0" applyFont="1" applyFill="1" applyBorder="1" applyAlignment="1">
      <alignment horizontal="left" vertical="center"/>
    </xf>
    <xf numFmtId="0" fontId="13" fillId="6" borderId="16" xfId="0" applyFont="1" applyFill="1" applyBorder="1" applyAlignment="1">
      <alignment horizontal="center" vertical="center"/>
    </xf>
    <xf numFmtId="0" fontId="13" fillId="6" borderId="90" xfId="0" applyFont="1" applyFill="1" applyBorder="1" applyAlignment="1">
      <alignment horizontal="center" vertical="center"/>
    </xf>
    <xf numFmtId="0" fontId="13" fillId="6" borderId="15" xfId="0" applyFont="1" applyFill="1" applyBorder="1" applyAlignment="1">
      <alignment vertical="center"/>
    </xf>
    <xf numFmtId="0" fontId="13" fillId="6" borderId="15" xfId="0" applyFont="1" applyFill="1" applyBorder="1" applyAlignment="1">
      <alignment horizontal="right" vertical="center"/>
    </xf>
    <xf numFmtId="0" fontId="13" fillId="6" borderId="27" xfId="0" applyFont="1" applyFill="1" applyBorder="1" applyAlignment="1">
      <alignment vertical="center"/>
    </xf>
    <xf numFmtId="0" fontId="2" fillId="0" borderId="62" xfId="0" applyFont="1" applyFill="1" applyBorder="1" applyAlignment="1">
      <alignment horizontal="left" vertical="center"/>
    </xf>
    <xf numFmtId="0" fontId="13" fillId="0" borderId="83" xfId="0" applyFont="1" applyFill="1" applyBorder="1" applyAlignment="1">
      <alignment horizontal="left" vertical="center"/>
    </xf>
    <xf numFmtId="0" fontId="13" fillId="0" borderId="73" xfId="0" applyFont="1" applyBorder="1" applyAlignment="1">
      <alignment horizontal="right" vertical="center"/>
    </xf>
    <xf numFmtId="0" fontId="2" fillId="0" borderId="84" xfId="0" applyFont="1" applyFill="1" applyBorder="1" applyAlignment="1">
      <alignment horizontal="left" vertical="center"/>
    </xf>
    <xf numFmtId="0" fontId="2" fillId="0" borderId="73" xfId="0" applyFont="1" applyFill="1" applyBorder="1" applyAlignment="1">
      <alignment horizontal="center" vertical="center"/>
    </xf>
    <xf numFmtId="0" fontId="13" fillId="0" borderId="89" xfId="0" applyFont="1" applyFill="1" applyBorder="1" applyAlignment="1">
      <alignment horizontal="left" vertical="center"/>
    </xf>
    <xf numFmtId="0" fontId="13" fillId="0" borderId="61" xfId="0" applyFont="1" applyBorder="1" applyAlignment="1">
      <alignment horizontal="right" vertical="center"/>
    </xf>
    <xf numFmtId="0" fontId="2" fillId="0" borderId="73" xfId="0" applyFont="1" applyFill="1" applyBorder="1" applyAlignment="1">
      <alignment horizontal="left" vertical="center"/>
    </xf>
    <xf numFmtId="0" fontId="2" fillId="0" borderId="61" xfId="0" applyFont="1" applyFill="1" applyBorder="1" applyAlignment="1">
      <alignment horizontal="left" vertical="center"/>
    </xf>
    <xf numFmtId="0" fontId="13" fillId="0" borderId="66"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left" vertical="center"/>
    </xf>
    <xf numFmtId="0" fontId="13" fillId="6" borderId="10" xfId="0" applyFont="1" applyFill="1" applyBorder="1" applyAlignment="1">
      <alignment horizontal="center" vertical="center"/>
    </xf>
    <xf numFmtId="0" fontId="13" fillId="0" borderId="68" xfId="0" applyFont="1" applyFill="1" applyBorder="1" applyAlignment="1">
      <alignment horizontal="left" vertical="center" wrapText="1"/>
    </xf>
    <xf numFmtId="0" fontId="13" fillId="0" borderId="68" xfId="0" applyFont="1" applyFill="1" applyBorder="1" applyAlignment="1">
      <alignment horizontal="left" vertical="center"/>
    </xf>
    <xf numFmtId="0" fontId="13" fillId="6" borderId="55" xfId="0" applyFont="1" applyFill="1" applyBorder="1" applyAlignment="1">
      <alignment horizontal="center" vertical="center"/>
    </xf>
    <xf numFmtId="0" fontId="13" fillId="6" borderId="21" xfId="0" applyFont="1" applyFill="1" applyBorder="1" applyAlignment="1">
      <alignment vertical="center"/>
    </xf>
    <xf numFmtId="0" fontId="13" fillId="6" borderId="91" xfId="0" applyFont="1" applyFill="1" applyBorder="1" applyAlignment="1">
      <alignment horizontal="center" vertical="center"/>
    </xf>
    <xf numFmtId="0" fontId="13" fillId="6" borderId="30" xfId="0" applyFont="1" applyFill="1" applyBorder="1" applyAlignment="1">
      <alignment horizontal="center" vertical="center"/>
    </xf>
    <xf numFmtId="0" fontId="13" fillId="6" borderId="92" xfId="0" applyFont="1" applyFill="1" applyBorder="1" applyAlignment="1">
      <alignment horizontal="center" vertical="center"/>
    </xf>
    <xf numFmtId="0" fontId="13" fillId="0" borderId="62" xfId="0" applyFont="1" applyFill="1" applyBorder="1" applyAlignment="1">
      <alignment horizontal="right" vertical="center"/>
    </xf>
    <xf numFmtId="0" fontId="13" fillId="0" borderId="81"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81" xfId="0" applyFont="1" applyFill="1" applyBorder="1" applyAlignment="1">
      <alignment horizontal="left" vertical="center"/>
    </xf>
    <xf numFmtId="0" fontId="13" fillId="0" borderId="84" xfId="0" applyFont="1" applyFill="1" applyBorder="1" applyAlignment="1">
      <alignment horizontal="right" vertical="center"/>
    </xf>
    <xf numFmtId="0" fontId="13" fillId="0" borderId="62" xfId="0" applyFont="1" applyFill="1" applyBorder="1" applyAlignment="1">
      <alignment vertical="center"/>
    </xf>
    <xf numFmtId="0" fontId="13" fillId="0" borderId="12"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1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94"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96" xfId="0" applyFont="1" applyFill="1" applyBorder="1" applyAlignment="1">
      <alignment horizontal="center" vertical="center"/>
    </xf>
    <xf numFmtId="0" fontId="13" fillId="0" borderId="82" xfId="0" applyFont="1" applyFill="1" applyBorder="1" applyAlignment="1">
      <alignment vertical="center"/>
    </xf>
    <xf numFmtId="0" fontId="13" fillId="0" borderId="82" xfId="0" applyFont="1" applyBorder="1" applyAlignment="1">
      <alignment vertical="center"/>
    </xf>
    <xf numFmtId="0" fontId="19" fillId="0" borderId="0" xfId="0" applyFont="1" applyBorder="1" applyAlignment="1">
      <alignment vertical="center"/>
    </xf>
    <xf numFmtId="0" fontId="19" fillId="0" borderId="82" xfId="0" applyFont="1" applyBorder="1" applyAlignment="1">
      <alignment vertical="center"/>
    </xf>
    <xf numFmtId="0" fontId="19" fillId="0" borderId="80" xfId="0" applyFont="1" applyBorder="1" applyAlignment="1">
      <alignment vertical="center"/>
    </xf>
    <xf numFmtId="0" fontId="19" fillId="0" borderId="81" xfId="0" applyFont="1" applyBorder="1" applyAlignment="1">
      <alignment horizontal="left" vertical="center"/>
    </xf>
    <xf numFmtId="0" fontId="19" fillId="0" borderId="70" xfId="0" applyFont="1" applyBorder="1" applyAlignment="1">
      <alignment vertical="center"/>
    </xf>
    <xf numFmtId="0" fontId="19" fillId="0" borderId="97" xfId="0" applyFont="1" applyBorder="1" applyAlignment="1">
      <alignment vertical="center"/>
    </xf>
    <xf numFmtId="0" fontId="19" fillId="0" borderId="98" xfId="0" applyFont="1" applyBorder="1" applyAlignment="1">
      <alignment vertical="center"/>
    </xf>
    <xf numFmtId="0" fontId="19" fillId="0" borderId="71" xfId="0" applyFont="1" applyBorder="1" applyAlignment="1">
      <alignment vertical="center"/>
    </xf>
    <xf numFmtId="0" fontId="19" fillId="0" borderId="72" xfId="0" applyFont="1" applyBorder="1" applyAlignment="1">
      <alignment vertical="center"/>
    </xf>
    <xf numFmtId="0" fontId="13" fillId="0" borderId="71" xfId="0" applyFont="1" applyBorder="1" applyAlignment="1">
      <alignment vertical="center"/>
    </xf>
    <xf numFmtId="0" fontId="19" fillId="0" borderId="69" xfId="0" applyFont="1" applyBorder="1" applyAlignment="1">
      <alignment vertical="center"/>
    </xf>
    <xf numFmtId="0" fontId="13" fillId="0" borderId="99" xfId="0" applyFont="1" applyBorder="1" applyAlignment="1">
      <alignment horizontal="center" vertical="center"/>
    </xf>
    <xf numFmtId="0" fontId="13" fillId="0" borderId="98" xfId="0" applyFont="1" applyFill="1" applyBorder="1" applyAlignment="1">
      <alignment horizontal="center" vertical="center"/>
    </xf>
    <xf numFmtId="0" fontId="13" fillId="0" borderId="12" xfId="0" applyFont="1" applyFill="1" applyBorder="1" applyAlignment="1">
      <alignment horizontal="left" vertical="center"/>
    </xf>
    <xf numFmtId="0" fontId="19" fillId="0" borderId="87" xfId="0" applyFont="1" applyBorder="1" applyAlignment="1">
      <alignment vertical="center"/>
    </xf>
    <xf numFmtId="0" fontId="19" fillId="0" borderId="100" xfId="0" applyFont="1" applyBorder="1" applyAlignment="1">
      <alignment vertical="center"/>
    </xf>
    <xf numFmtId="0" fontId="19" fillId="0" borderId="101" xfId="0" applyFont="1" applyBorder="1" applyAlignment="1">
      <alignment vertical="center"/>
    </xf>
    <xf numFmtId="0" fontId="19" fillId="0" borderId="86" xfId="0" applyFont="1" applyBorder="1" applyAlignment="1">
      <alignment vertical="center"/>
    </xf>
    <xf numFmtId="0" fontId="13" fillId="7" borderId="53" xfId="0" applyFont="1" applyFill="1" applyBorder="1" applyAlignment="1">
      <alignment horizontal="center" vertical="center"/>
    </xf>
    <xf numFmtId="0" fontId="13" fillId="7" borderId="59" xfId="0" applyFont="1" applyFill="1" applyBorder="1" applyAlignment="1">
      <alignment horizontal="center" vertical="center"/>
    </xf>
    <xf numFmtId="0" fontId="13" fillId="7" borderId="60" xfId="0" applyFont="1" applyFill="1" applyBorder="1" applyAlignment="1">
      <alignment horizontal="center" vertical="center"/>
    </xf>
    <xf numFmtId="0" fontId="13" fillId="0" borderId="83" xfId="0" applyFont="1" applyFill="1" applyBorder="1" applyAlignment="1">
      <alignment vertical="center"/>
    </xf>
    <xf numFmtId="0" fontId="13" fillId="0" borderId="62" xfId="0" applyFont="1" applyFill="1" applyBorder="1" applyAlignment="1">
      <alignment horizontal="center" vertical="center"/>
    </xf>
    <xf numFmtId="0" fontId="13" fillId="0" borderId="89" xfId="0" applyFont="1" applyFill="1" applyBorder="1" applyAlignment="1">
      <alignment vertical="center"/>
    </xf>
    <xf numFmtId="0" fontId="13" fillId="0" borderId="73" xfId="0" applyFont="1" applyFill="1" applyBorder="1" applyAlignment="1">
      <alignment horizontal="center" vertical="center"/>
    </xf>
    <xf numFmtId="0" fontId="13" fillId="0" borderId="87" xfId="0" applyFont="1" applyFill="1" applyBorder="1" applyAlignment="1">
      <alignment horizontal="left" vertical="center"/>
    </xf>
    <xf numFmtId="0" fontId="13" fillId="6" borderId="56" xfId="0" applyFont="1" applyFill="1" applyBorder="1" applyAlignment="1">
      <alignment horizontal="center" vertical="center"/>
    </xf>
    <xf numFmtId="0" fontId="13" fillId="6" borderId="54" xfId="0" applyFont="1" applyFill="1" applyBorder="1" applyAlignment="1">
      <alignment horizontal="center" vertical="center"/>
    </xf>
    <xf numFmtId="0" fontId="13" fillId="6" borderId="56" xfId="0" applyFont="1" applyFill="1" applyBorder="1" applyAlignment="1">
      <alignment horizontal="left" vertical="center"/>
    </xf>
    <xf numFmtId="0" fontId="13" fillId="6" borderId="30" xfId="0" applyFont="1" applyFill="1" applyBorder="1" applyAlignment="1">
      <alignment horizontal="left" vertical="center"/>
    </xf>
    <xf numFmtId="0" fontId="13" fillId="6" borderId="9" xfId="0" applyFont="1" applyFill="1" applyBorder="1" applyAlignment="1">
      <alignment horizontal="left" vertical="center"/>
    </xf>
    <xf numFmtId="0" fontId="13" fillId="6" borderId="10" xfId="0" applyFont="1" applyFill="1" applyBorder="1" applyAlignment="1">
      <alignment horizontal="left" vertical="center"/>
    </xf>
    <xf numFmtId="0" fontId="13" fillId="0" borderId="102" xfId="0" applyFont="1" applyBorder="1" applyAlignment="1">
      <alignment vertical="center"/>
    </xf>
    <xf numFmtId="0" fontId="13" fillId="0" borderId="103" xfId="0" applyFont="1" applyBorder="1" applyAlignment="1">
      <alignment horizontal="center" vertical="center"/>
    </xf>
    <xf numFmtId="0" fontId="13" fillId="0" borderId="104" xfId="0" applyFont="1" applyBorder="1" applyAlignment="1">
      <alignment horizontal="left" vertical="center"/>
    </xf>
    <xf numFmtId="0" fontId="13" fillId="0" borderId="61" xfId="0" applyFont="1" applyBorder="1" applyAlignment="1">
      <alignment horizontal="center" vertical="center"/>
    </xf>
    <xf numFmtId="0" fontId="13" fillId="0" borderId="105" xfId="0" applyFont="1" applyFill="1" applyBorder="1" applyAlignment="1">
      <alignment horizontal="center" vertical="center"/>
    </xf>
    <xf numFmtId="0" fontId="13" fillId="0" borderId="106" xfId="0" applyFont="1" applyFill="1" applyBorder="1" applyAlignment="1">
      <alignment horizontal="center" vertical="center"/>
    </xf>
    <xf numFmtId="0" fontId="13" fillId="0" borderId="107" xfId="0" applyFont="1" applyBorder="1" applyAlignment="1">
      <alignment horizontal="center" vertical="center"/>
    </xf>
    <xf numFmtId="0" fontId="13" fillId="0" borderId="108" xfId="0" applyFont="1" applyBorder="1" applyAlignment="1">
      <alignment horizontal="center" vertical="center"/>
    </xf>
    <xf numFmtId="0" fontId="13" fillId="0" borderId="106" xfId="0" applyFont="1" applyBorder="1" applyAlignment="1">
      <alignment horizontal="center" vertical="center"/>
    </xf>
    <xf numFmtId="0" fontId="13" fillId="0" borderId="107" xfId="0" applyFont="1" applyBorder="1" applyAlignment="1">
      <alignment horizontal="left" vertical="center"/>
    </xf>
    <xf numFmtId="0" fontId="13" fillId="0" borderId="103" xfId="0" applyFont="1" applyBorder="1" applyAlignment="1">
      <alignment horizontal="left" vertical="center"/>
    </xf>
    <xf numFmtId="0" fontId="13" fillId="0" borderId="99" xfId="0" applyFont="1" applyBorder="1" applyAlignment="1">
      <alignment vertical="center"/>
    </xf>
    <xf numFmtId="0" fontId="13" fillId="0" borderId="83" xfId="0" applyFont="1" applyBorder="1" applyAlignment="1">
      <alignment horizontal="center" vertical="center"/>
    </xf>
    <xf numFmtId="0" fontId="13" fillId="0" borderId="62" xfId="0" applyFont="1" applyBorder="1" applyAlignment="1">
      <alignment horizontal="center" vertical="center"/>
    </xf>
    <xf numFmtId="0" fontId="13" fillId="0" borderId="109" xfId="0" applyFont="1" applyFill="1" applyBorder="1" applyAlignment="1">
      <alignment horizontal="center" vertical="center"/>
    </xf>
    <xf numFmtId="0" fontId="13" fillId="0" borderId="72" xfId="0" applyFont="1" applyBorder="1" applyAlignment="1">
      <alignment horizontal="center" vertical="center"/>
    </xf>
    <xf numFmtId="0" fontId="13" fillId="0" borderId="68" xfId="0" applyFont="1" applyBorder="1" applyAlignment="1">
      <alignment horizontal="center" vertical="center"/>
    </xf>
    <xf numFmtId="0" fontId="13" fillId="0" borderId="97" xfId="0" applyFont="1" applyFill="1" applyBorder="1" applyAlignment="1">
      <alignment horizontal="center" vertical="center"/>
    </xf>
    <xf numFmtId="0" fontId="13" fillId="0" borderId="77" xfId="0" applyFont="1" applyBorder="1" applyAlignment="1">
      <alignment horizontal="center" vertical="center"/>
    </xf>
    <xf numFmtId="0" fontId="13" fillId="0" borderId="73" xfId="0" applyFont="1" applyBorder="1" applyAlignment="1">
      <alignment horizontal="center" vertical="center"/>
    </xf>
    <xf numFmtId="0" fontId="13" fillId="0" borderId="110" xfId="0" applyFont="1" applyFill="1" applyBorder="1" applyAlignment="1">
      <alignment horizontal="center" vertical="center"/>
    </xf>
    <xf numFmtId="0" fontId="13" fillId="0" borderId="77" xfId="0" applyFont="1" applyBorder="1" applyAlignment="1">
      <alignment horizontal="left" vertical="center"/>
    </xf>
    <xf numFmtId="0" fontId="13" fillId="0" borderId="111" xfId="0" applyFont="1" applyBorder="1" applyAlignment="1">
      <alignment vertical="center"/>
    </xf>
    <xf numFmtId="0" fontId="13" fillId="0" borderId="89" xfId="0" applyFont="1" applyBorder="1" applyAlignment="1">
      <alignment horizontal="left" vertical="center"/>
    </xf>
    <xf numFmtId="0" fontId="13" fillId="0" borderId="84" xfId="0" applyFont="1" applyBorder="1" applyAlignment="1">
      <alignment vertical="center"/>
    </xf>
    <xf numFmtId="0" fontId="13" fillId="0" borderId="84" xfId="0" applyFont="1" applyBorder="1" applyAlignment="1">
      <alignment horizontal="center" vertical="center"/>
    </xf>
    <xf numFmtId="0" fontId="13" fillId="0" borderId="100" xfId="0" applyFont="1" applyFill="1" applyBorder="1" applyAlignment="1">
      <alignment horizontal="center" vertical="center"/>
    </xf>
    <xf numFmtId="0" fontId="13" fillId="0" borderId="61" xfId="0" applyFont="1" applyFill="1" applyBorder="1" applyAlignment="1">
      <alignment horizontal="left" vertical="center"/>
    </xf>
    <xf numFmtId="0" fontId="2" fillId="0" borderId="61" xfId="0" applyFont="1" applyFill="1" applyBorder="1" applyAlignment="1">
      <alignment vertical="center"/>
    </xf>
    <xf numFmtId="0" fontId="13" fillId="0" borderId="73" xfId="0" applyFont="1" applyFill="1" applyBorder="1" applyAlignment="1">
      <alignment horizontal="left" vertical="center"/>
    </xf>
    <xf numFmtId="0" fontId="2" fillId="0" borderId="73" xfId="0" applyFont="1" applyFill="1" applyBorder="1" applyAlignment="1">
      <alignment vertical="center"/>
    </xf>
    <xf numFmtId="0" fontId="13" fillId="0" borderId="84" xfId="0" applyFont="1" applyFill="1" applyBorder="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10" xfId="0" applyFont="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center"/>
    </xf>
    <xf numFmtId="0" fontId="12" fillId="0" borderId="0" xfId="0" applyFont="1" applyFill="1" applyBorder="1" applyAlignment="1">
      <alignment wrapText="1"/>
    </xf>
    <xf numFmtId="0" fontId="11" fillId="0" borderId="0" xfId="0" applyFont="1" applyFill="1" applyBorder="1" applyAlignment="1">
      <alignment wrapText="1"/>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Alignment="1">
      <alignment vertical="center"/>
    </xf>
    <xf numFmtId="0" fontId="20" fillId="0" borderId="0" xfId="0" applyFont="1" applyBorder="1" applyAlignment="1">
      <alignment vertical="center"/>
    </xf>
    <xf numFmtId="0" fontId="19"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vertical="center"/>
    </xf>
    <xf numFmtId="0" fontId="2" fillId="0" borderId="0" xfId="0" applyFont="1" applyFill="1" applyBorder="1" applyAlignment="1">
      <alignment horizontal="left" indent="3"/>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left"/>
    </xf>
    <xf numFmtId="0" fontId="2" fillId="0" borderId="0" xfId="0" applyFont="1" applyFill="1" applyBorder="1" applyAlignment="1">
      <alignment horizontal="left"/>
    </xf>
    <xf numFmtId="0" fontId="16" fillId="0" borderId="116" xfId="0" applyFont="1" applyFill="1" applyBorder="1" applyAlignment="1">
      <alignment vertical="center" wrapText="1"/>
    </xf>
    <xf numFmtId="0" fontId="23" fillId="5" borderId="16" xfId="0" applyFont="1" applyFill="1" applyBorder="1" applyAlignment="1">
      <alignment horizontal="center" vertical="center" wrapText="1"/>
    </xf>
    <xf numFmtId="0" fontId="4"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vertical="center" wrapText="1"/>
    </xf>
    <xf numFmtId="0" fontId="4" fillId="0" borderId="2" xfId="0" applyFont="1" applyBorder="1" applyAlignment="1">
      <alignment horizontal="left" vertical="center" wrapText="1"/>
    </xf>
    <xf numFmtId="0" fontId="4" fillId="2" borderId="8" xfId="0" applyFont="1" applyFill="1" applyBorder="1" applyAlignment="1">
      <alignment horizontal="left" vertical="center" wrapText="1"/>
    </xf>
    <xf numFmtId="0" fontId="22" fillId="8" borderId="12" xfId="2" applyBorder="1" applyAlignment="1">
      <alignment horizontal="left" vertical="center" wrapText="1"/>
    </xf>
    <xf numFmtId="0" fontId="22" fillId="8" borderId="14" xfId="2" applyBorder="1" applyAlignment="1">
      <alignment horizontal="left" vertical="center" wrapText="1"/>
    </xf>
    <xf numFmtId="0" fontId="22" fillId="8" borderId="14" xfId="2" applyBorder="1" applyAlignment="1">
      <alignment vertical="center" wrapText="1"/>
    </xf>
    <xf numFmtId="0" fontId="22" fillId="8" borderId="16" xfId="2" applyBorder="1" applyAlignment="1">
      <alignment horizontal="left" vertical="center" wrapText="1"/>
    </xf>
    <xf numFmtId="0" fontId="4" fillId="8" borderId="14" xfId="2" applyFont="1" applyBorder="1" applyAlignment="1">
      <alignment vertical="center" wrapText="1"/>
    </xf>
    <xf numFmtId="0" fontId="4" fillId="8" borderId="12" xfId="2" applyFont="1" applyBorder="1" applyAlignment="1">
      <alignment horizontal="left" vertical="center" wrapText="1"/>
    </xf>
    <xf numFmtId="0" fontId="4" fillId="8" borderId="14" xfId="2" applyFont="1" applyBorder="1" applyAlignment="1">
      <alignment horizontal="left" vertical="center" wrapText="1"/>
    </xf>
    <xf numFmtId="0" fontId="4" fillId="8" borderId="16" xfId="2" applyFont="1" applyBorder="1" applyAlignment="1">
      <alignment horizontal="left" vertical="center" wrapText="1"/>
    </xf>
    <xf numFmtId="0" fontId="4" fillId="8" borderId="8" xfId="2" applyFont="1" applyBorder="1" applyAlignment="1">
      <alignment horizontal="left" vertical="center" wrapText="1"/>
    </xf>
    <xf numFmtId="0" fontId="22" fillId="8" borderId="12" xfId="2" applyBorder="1" applyAlignment="1">
      <alignment vertical="center" wrapText="1"/>
    </xf>
    <xf numFmtId="0" fontId="4" fillId="0" borderId="0" xfId="0" applyFont="1" applyFill="1" applyAlignment="1">
      <alignment horizontal="center" vertical="center" wrapText="1"/>
    </xf>
    <xf numFmtId="0" fontId="23"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6" fillId="8" borderId="12" xfId="2" applyFont="1" applyBorder="1" applyAlignment="1">
      <alignment vertical="center" wrapText="1"/>
    </xf>
    <xf numFmtId="0" fontId="23"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6" fillId="8" borderId="14" xfId="2" applyFont="1" applyBorder="1" applyAlignment="1">
      <alignment vertical="center" wrapText="1"/>
    </xf>
    <xf numFmtId="0" fontId="26" fillId="8" borderId="16" xfId="2" applyFont="1" applyBorder="1" applyAlignment="1">
      <alignment vertical="center" wrapText="1"/>
    </xf>
    <xf numFmtId="0" fontId="4" fillId="0" borderId="20" xfId="0" applyFont="1" applyFill="1" applyBorder="1" applyAlignment="1">
      <alignment horizontal="center" vertical="center" wrapText="1"/>
    </xf>
    <xf numFmtId="0" fontId="23" fillId="0" borderId="0" xfId="0" applyFont="1" applyFill="1" applyAlignment="1">
      <alignment horizontal="center" vertical="center" wrapText="1"/>
    </xf>
    <xf numFmtId="0" fontId="4" fillId="8" borderId="16" xfId="2"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Alignment="1">
      <alignment horizontal="left" vertical="top" wrapText="1"/>
    </xf>
    <xf numFmtId="0" fontId="4" fillId="8" borderId="12" xfId="2" applyFont="1" applyBorder="1" applyAlignment="1">
      <alignment horizontal="left" vertical="top" wrapText="1"/>
    </xf>
    <xf numFmtId="0" fontId="4" fillId="8" borderId="14" xfId="2" applyFont="1" applyBorder="1" applyAlignment="1">
      <alignment horizontal="left" vertical="top" wrapText="1"/>
    </xf>
    <xf numFmtId="0" fontId="4" fillId="8" borderId="16" xfId="2" applyFont="1" applyBorder="1" applyAlignment="1">
      <alignment horizontal="left" vertical="top" wrapText="1"/>
    </xf>
    <xf numFmtId="0" fontId="4" fillId="8" borderId="8" xfId="2" applyFont="1" applyBorder="1" applyAlignment="1">
      <alignment vertical="center" wrapText="1"/>
    </xf>
    <xf numFmtId="0" fontId="23" fillId="8" borderId="16" xfId="2" applyFont="1" applyBorder="1" applyAlignment="1">
      <alignment horizontal="center" vertical="top" wrapText="1"/>
    </xf>
    <xf numFmtId="0" fontId="4" fillId="0" borderId="22" xfId="0" applyFont="1" applyFill="1" applyBorder="1" applyAlignment="1">
      <alignment horizontal="center" vertical="center" wrapText="1"/>
    </xf>
    <xf numFmtId="0" fontId="4" fillId="0" borderId="20" xfId="0" applyFont="1" applyBorder="1" applyAlignment="1">
      <alignment horizontal="center" vertical="center" wrapText="1"/>
    </xf>
    <xf numFmtId="0" fontId="25" fillId="8" borderId="25" xfId="2" applyFont="1" applyBorder="1" applyAlignment="1">
      <alignment horizontal="center" vertical="center" wrapText="1"/>
    </xf>
    <xf numFmtId="0" fontId="25" fillId="8" borderId="16" xfId="2" applyFont="1" applyBorder="1" applyAlignment="1">
      <alignment vertical="center" wrapText="1"/>
    </xf>
    <xf numFmtId="0" fontId="25" fillId="8" borderId="14" xfId="2" applyFont="1" applyBorder="1" applyAlignment="1">
      <alignment horizontal="left" vertical="top" wrapText="1"/>
    </xf>
    <xf numFmtId="0" fontId="25" fillId="8" borderId="12" xfId="2" applyFont="1" applyBorder="1" applyAlignment="1">
      <alignment horizontal="center" vertical="center" wrapText="1"/>
    </xf>
    <xf numFmtId="0" fontId="25" fillId="8" borderId="12" xfId="2" applyFont="1" applyBorder="1" applyAlignment="1">
      <alignment horizontal="left" vertical="top" wrapText="1"/>
    </xf>
    <xf numFmtId="0" fontId="25" fillId="8" borderId="8" xfId="2" applyFont="1" applyBorder="1" applyAlignment="1">
      <alignment horizontal="left" vertical="top" wrapText="1"/>
    </xf>
    <xf numFmtId="0" fontId="23"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Alignment="1">
      <alignment horizontal="left" vertical="center" wrapText="1"/>
    </xf>
    <xf numFmtId="0" fontId="4" fillId="0" borderId="8"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8" borderId="21" xfId="2" applyFont="1" applyBorder="1" applyAlignment="1">
      <alignment horizontal="left" vertical="center" wrapText="1"/>
    </xf>
    <xf numFmtId="0" fontId="3" fillId="0" borderId="8" xfId="0" applyFont="1" applyBorder="1" applyAlignment="1">
      <alignment horizont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30" xfId="0" applyFont="1" applyFill="1" applyBorder="1" applyAlignment="1">
      <alignment horizontal="center"/>
    </xf>
    <xf numFmtId="0" fontId="3" fillId="0" borderId="20" xfId="0" applyFont="1" applyFill="1" applyBorder="1" applyAlignment="1">
      <alignment horizontal="center"/>
    </xf>
    <xf numFmtId="0" fontId="3" fillId="0" borderId="28" xfId="0" applyFont="1" applyFill="1" applyBorder="1" applyAlignment="1">
      <alignment horizontal="center"/>
    </xf>
    <xf numFmtId="0" fontId="3" fillId="0" borderId="29" xfId="0" applyFont="1" applyFill="1" applyBorder="1" applyAlignment="1">
      <alignment horizontal="center"/>
    </xf>
    <xf numFmtId="0" fontId="7" fillId="0" borderId="12" xfId="0" applyFont="1" applyBorder="1" applyAlignment="1">
      <alignment horizontal="center" vertical="center"/>
    </xf>
    <xf numFmtId="0" fontId="3" fillId="0" borderId="31"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25" xfId="0" applyFont="1" applyFill="1" applyBorder="1" applyAlignment="1">
      <alignment horizontal="center"/>
    </xf>
    <xf numFmtId="0" fontId="1" fillId="0" borderId="15" xfId="0" applyFont="1" applyBorder="1" applyAlignment="1">
      <alignment horizontal="center"/>
    </xf>
    <xf numFmtId="0" fontId="1" fillId="0" borderId="27" xfId="0" applyFont="1" applyBorder="1" applyAlignment="1">
      <alignment horizontal="center"/>
    </xf>
    <xf numFmtId="0" fontId="1" fillId="0" borderId="21" xfId="0" applyFont="1" applyBorder="1" applyAlignment="1">
      <alignment horizontal="center"/>
    </xf>
    <xf numFmtId="0" fontId="7" fillId="0" borderId="8" xfId="0" applyFont="1" applyBorder="1" applyAlignment="1">
      <alignment horizontal="center" vertical="center"/>
    </xf>
    <xf numFmtId="0" fontId="3" fillId="0" borderId="21" xfId="0" applyFont="1" applyBorder="1" applyAlignment="1">
      <alignment horizontal="center"/>
    </xf>
    <xf numFmtId="0" fontId="23" fillId="2" borderId="27" xfId="0" applyFont="1" applyFill="1" applyBorder="1" applyAlignment="1">
      <alignment horizontal="center" vertical="top" wrapText="1"/>
    </xf>
    <xf numFmtId="0" fontId="23" fillId="0" borderId="15" xfId="0" applyFont="1" applyBorder="1" applyAlignment="1">
      <alignment horizontal="center" vertical="center" wrapText="1"/>
    </xf>
    <xf numFmtId="0" fontId="23" fillId="0" borderId="2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6" xfId="0" applyFont="1" applyBorder="1" applyAlignment="1">
      <alignment horizontal="center" vertical="center" textRotation="90" wrapText="1"/>
    </xf>
    <xf numFmtId="0" fontId="23" fillId="0" borderId="12"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23" fillId="0" borderId="18"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23" fillId="0" borderId="17" xfId="0" applyFont="1" applyBorder="1" applyAlignment="1">
      <alignment horizontal="center" vertical="center" wrapText="1"/>
    </xf>
    <xf numFmtId="0" fontId="4" fillId="8" borderId="16" xfId="2" applyFont="1" applyBorder="1" applyAlignment="1">
      <alignment vertical="center" wrapText="1"/>
    </xf>
    <xf numFmtId="0" fontId="4" fillId="8" borderId="14" xfId="2" applyFont="1" applyBorder="1" applyAlignment="1">
      <alignment vertical="center" wrapText="1"/>
    </xf>
    <xf numFmtId="0" fontId="4" fillId="0" borderId="37" xfId="0" applyNumberFormat="1" applyFont="1" applyBorder="1" applyAlignment="1">
      <alignment horizontal="left" vertical="top" wrapText="1"/>
    </xf>
    <xf numFmtId="0" fontId="4" fillId="0" borderId="38" xfId="0" applyNumberFormat="1" applyFont="1" applyBorder="1" applyAlignment="1">
      <alignment horizontal="left" vertical="top" wrapText="1"/>
    </xf>
    <xf numFmtId="0" fontId="4" fillId="0" borderId="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49"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37" xfId="0" applyFont="1" applyBorder="1" applyAlignment="1">
      <alignment horizontal="left" vertical="center" wrapText="1"/>
    </xf>
    <xf numFmtId="0" fontId="4" fillId="0" borderId="41"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3" fillId="0" borderId="16" xfId="0" applyFont="1" applyFill="1" applyBorder="1" applyAlignment="1">
      <alignment horizontal="center" vertical="top" textRotation="90" wrapText="1"/>
    </xf>
    <xf numFmtId="0" fontId="23" fillId="0" borderId="12" xfId="0" applyFont="1" applyFill="1" applyBorder="1" applyAlignment="1">
      <alignment horizontal="center" vertical="top" textRotation="90" wrapText="1"/>
    </xf>
    <xf numFmtId="0" fontId="4" fillId="0" borderId="12" xfId="0" applyFont="1" applyBorder="1" applyAlignment="1">
      <alignment horizontal="center" vertical="top" textRotation="90" wrapText="1"/>
    </xf>
    <xf numFmtId="0" fontId="4" fillId="0" borderId="37" xfId="0" applyFont="1" applyFill="1" applyBorder="1" applyAlignment="1">
      <alignment horizontal="left" vertical="top" wrapText="1"/>
    </xf>
    <xf numFmtId="0" fontId="4" fillId="0" borderId="38" xfId="0" applyFont="1" applyFill="1" applyBorder="1" applyAlignment="1">
      <alignment horizontal="left" vertical="top" wrapText="1"/>
    </xf>
    <xf numFmtId="0" fontId="23" fillId="0" borderId="16" xfId="0" applyFont="1" applyFill="1" applyBorder="1" applyAlignment="1">
      <alignment horizontal="center" vertical="center" textRotation="90" wrapText="1"/>
    </xf>
    <xf numFmtId="0" fontId="23" fillId="0" borderId="14" xfId="0" applyFont="1" applyFill="1" applyBorder="1" applyAlignment="1">
      <alignment horizontal="center" vertical="center" textRotation="90" wrapText="1"/>
    </xf>
    <xf numFmtId="0" fontId="23" fillId="4" borderId="18" xfId="0" applyFont="1" applyFill="1" applyBorder="1" applyAlignment="1">
      <alignment horizontal="center" vertical="center" wrapText="1"/>
    </xf>
    <xf numFmtId="0" fontId="4" fillId="4" borderId="34" xfId="0" applyFont="1" applyFill="1" applyBorder="1" applyAlignment="1"/>
    <xf numFmtId="0" fontId="4" fillId="0" borderId="36" xfId="0" applyFont="1" applyFill="1" applyBorder="1" applyAlignment="1">
      <alignment horizontal="center" vertical="center" wrapText="1"/>
    </xf>
    <xf numFmtId="0" fontId="23" fillId="0" borderId="16" xfId="0" applyFont="1" applyBorder="1" applyAlignment="1">
      <alignment horizontal="center" vertical="center" textRotation="90"/>
    </xf>
    <xf numFmtId="0" fontId="4" fillId="0" borderId="12" xfId="0" applyFont="1" applyBorder="1" applyAlignment="1">
      <alignment horizontal="center" vertical="center"/>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4" fillId="0" borderId="34" xfId="0" applyFont="1" applyFill="1" applyBorder="1" applyAlignment="1"/>
    <xf numFmtId="0" fontId="4" fillId="8" borderId="16" xfId="2" applyFont="1" applyBorder="1" applyAlignment="1">
      <alignment horizontal="left" vertical="center" wrapText="1"/>
    </xf>
    <xf numFmtId="0" fontId="4" fillId="8" borderId="14" xfId="2" applyFont="1" applyBorder="1" applyAlignment="1">
      <alignment horizontal="left" vertical="center" wrapText="1"/>
    </xf>
    <xf numFmtId="0" fontId="4" fillId="0" borderId="41" xfId="0" applyFont="1" applyBorder="1" applyAlignment="1">
      <alignment horizontal="left" vertical="top" wrapText="1"/>
    </xf>
    <xf numFmtId="0" fontId="23" fillId="0" borderId="17" xfId="0" applyFont="1" applyFill="1" applyBorder="1" applyAlignment="1">
      <alignment horizontal="center" vertical="center" wrapText="1"/>
    </xf>
    <xf numFmtId="0" fontId="4" fillId="0" borderId="41" xfId="0" applyFont="1" applyFill="1" applyBorder="1" applyAlignment="1">
      <alignment horizontal="left" vertical="top" wrapText="1"/>
    </xf>
    <xf numFmtId="0" fontId="4" fillId="0" borderId="41" xfId="0" applyNumberFormat="1" applyFont="1" applyBorder="1" applyAlignment="1">
      <alignment horizontal="left" vertical="top" wrapText="1"/>
    </xf>
    <xf numFmtId="0" fontId="4" fillId="0" borderId="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14" xfId="0" applyFont="1" applyBorder="1" applyAlignment="1">
      <alignment horizontal="center" vertical="center" wrapText="1"/>
    </xf>
    <xf numFmtId="0" fontId="23" fillId="0" borderId="12" xfId="0" applyFont="1" applyBorder="1" applyAlignment="1">
      <alignment horizontal="center" vertical="center" textRotation="90"/>
    </xf>
    <xf numFmtId="0" fontId="23" fillId="0" borderId="14" xfId="0" applyFont="1" applyBorder="1" applyAlignment="1">
      <alignment horizontal="center" vertical="center" textRotation="90"/>
    </xf>
    <xf numFmtId="0" fontId="4" fillId="0" borderId="12"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8" borderId="16" xfId="2" applyFont="1" applyBorder="1" applyAlignment="1">
      <alignment horizontal="left" vertical="top" wrapText="1"/>
    </xf>
    <xf numFmtId="0" fontId="4" fillId="8" borderId="14" xfId="2" applyFont="1" applyBorder="1" applyAlignment="1">
      <alignment horizontal="left" vertical="top" wrapText="1"/>
    </xf>
    <xf numFmtId="0" fontId="4" fillId="0" borderId="48" xfId="0" applyNumberFormat="1" applyFont="1" applyBorder="1" applyAlignment="1">
      <alignment horizontal="left" vertical="top" wrapText="1"/>
    </xf>
    <xf numFmtId="0" fontId="25" fillId="8" borderId="16" xfId="2" applyFont="1" applyBorder="1" applyAlignment="1">
      <alignment horizontal="center" vertical="center" wrapText="1"/>
    </xf>
    <xf numFmtId="0" fontId="25" fillId="8" borderId="12" xfId="2" applyFont="1" applyBorder="1" applyAlignment="1">
      <alignment horizontal="center" vertical="center" wrapText="1"/>
    </xf>
    <xf numFmtId="0" fontId="25" fillId="8" borderId="14" xfId="2" applyFont="1" applyBorder="1" applyAlignment="1">
      <alignment horizontal="center" vertical="center" wrapText="1"/>
    </xf>
    <xf numFmtId="0" fontId="23"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5" fillId="8" borderId="16" xfId="2" applyFont="1" applyBorder="1" applyAlignment="1">
      <alignment horizontal="left" vertical="top" wrapText="1"/>
    </xf>
    <xf numFmtId="0" fontId="25" fillId="8" borderId="14" xfId="2" applyFont="1" applyBorder="1" applyAlignment="1">
      <alignment horizontal="left" vertical="top" wrapText="1"/>
    </xf>
    <xf numFmtId="0" fontId="23" fillId="0" borderId="44" xfId="0" applyFont="1" applyFill="1" applyBorder="1" applyAlignment="1">
      <alignment horizontal="center" vertical="center" wrapText="1"/>
    </xf>
    <xf numFmtId="0" fontId="23" fillId="0" borderId="39"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2" xfId="0" applyFont="1" applyFill="1" applyBorder="1" applyAlignment="1">
      <alignment horizontal="center" vertical="center" textRotation="90" wrapText="1"/>
    </xf>
    <xf numFmtId="0" fontId="23" fillId="0" borderId="46" xfId="0" applyFont="1" applyFill="1" applyBorder="1" applyAlignment="1">
      <alignment horizontal="center" vertical="center" wrapText="1"/>
    </xf>
    <xf numFmtId="0" fontId="23" fillId="0" borderId="15"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8" borderId="16" xfId="2" applyFont="1" applyBorder="1" applyAlignment="1">
      <alignment horizontal="center" vertical="center" wrapText="1"/>
    </xf>
    <xf numFmtId="0" fontId="23" fillId="8" borderId="12" xfId="2" applyFont="1" applyBorder="1" applyAlignment="1">
      <alignment horizontal="center" vertical="center" wrapText="1"/>
    </xf>
    <xf numFmtId="0" fontId="23" fillId="8" borderId="14" xfId="2" applyFont="1" applyBorder="1" applyAlignment="1">
      <alignment horizontal="center" vertical="center" wrapText="1"/>
    </xf>
    <xf numFmtId="0" fontId="23" fillId="0" borderId="4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3" fillId="5" borderId="18" xfId="0" applyFont="1" applyFill="1" applyBorder="1" applyAlignment="1">
      <alignment horizontal="center" vertical="center" wrapText="1"/>
    </xf>
    <xf numFmtId="0" fontId="23" fillId="5" borderId="34" xfId="0" applyFont="1" applyFill="1" applyBorder="1" applyAlignment="1">
      <alignment horizontal="center" vertical="center" wrapText="1"/>
    </xf>
    <xf numFmtId="0" fontId="4" fillId="0" borderId="48" xfId="0" applyFont="1" applyBorder="1" applyAlignment="1">
      <alignment horizontal="left" vertical="top" wrapText="1"/>
    </xf>
    <xf numFmtId="0" fontId="4" fillId="0" borderId="52" xfId="0" applyFont="1" applyBorder="1" applyAlignment="1">
      <alignment horizontal="left" vertical="top" wrapText="1"/>
    </xf>
    <xf numFmtId="0" fontId="4" fillId="0" borderId="28" xfId="0" applyFont="1" applyBorder="1" applyAlignment="1">
      <alignment horizontal="left" vertical="top" wrapText="1"/>
    </xf>
    <xf numFmtId="0" fontId="4" fillId="0" borderId="47" xfId="0" applyFont="1" applyBorder="1" applyAlignment="1">
      <alignment horizontal="left" vertical="top" wrapText="1"/>
    </xf>
    <xf numFmtId="0" fontId="23" fillId="0" borderId="10" xfId="0" applyFont="1" applyFill="1" applyBorder="1" applyAlignment="1">
      <alignment horizontal="left"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2" xfId="0" applyFont="1" applyBorder="1" applyAlignment="1">
      <alignment horizontal="left" vertical="top" wrapText="1"/>
    </xf>
    <xf numFmtId="0" fontId="4" fillId="0" borderId="51" xfId="0" applyFont="1" applyBorder="1" applyAlignment="1">
      <alignment horizontal="left" vertical="top" wrapText="1"/>
    </xf>
    <xf numFmtId="0" fontId="14" fillId="0" borderId="0" xfId="0" applyFont="1" applyAlignment="1">
      <alignment horizontal="center" vertical="center"/>
    </xf>
    <xf numFmtId="0" fontId="15" fillId="0" borderId="0" xfId="0" applyFont="1" applyAlignment="1">
      <alignment horizontal="center"/>
    </xf>
    <xf numFmtId="0" fontId="9" fillId="0" borderId="0" xfId="0" applyFont="1" applyAlignment="1">
      <alignment horizontal="center"/>
    </xf>
    <xf numFmtId="0" fontId="10" fillId="0" borderId="28" xfId="0" applyFont="1" applyBorder="1" applyAlignment="1">
      <alignment horizontal="center"/>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0" fillId="0" borderId="15" xfId="0" applyFont="1" applyBorder="1" applyAlignment="1">
      <alignment horizontal="center"/>
    </xf>
    <xf numFmtId="0" fontId="10" fillId="0" borderId="27" xfId="0" applyFont="1" applyBorder="1" applyAlignment="1">
      <alignment horizontal="center"/>
    </xf>
    <xf numFmtId="0" fontId="10" fillId="0" borderId="21" xfId="0" applyFont="1" applyBorder="1" applyAlignment="1">
      <alignment horizont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2" fillId="0" borderId="11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1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14" xfId="0" applyFont="1" applyFill="1" applyBorder="1" applyAlignment="1">
      <alignment horizontal="center" wrapText="1"/>
    </xf>
    <xf numFmtId="0" fontId="12" fillId="0" borderId="23" xfId="0" applyFont="1" applyFill="1" applyBorder="1" applyAlignment="1">
      <alignment horizontal="center" wrapText="1"/>
    </xf>
    <xf numFmtId="0" fontId="12" fillId="0" borderId="115" xfId="0" applyFont="1" applyFill="1" applyBorder="1" applyAlignment="1">
      <alignment horizontal="center" wrapText="1"/>
    </xf>
    <xf numFmtId="0" fontId="12" fillId="0" borderId="40" xfId="0" applyFont="1" applyFill="1" applyBorder="1" applyAlignment="1">
      <alignment horizontal="center" wrapText="1"/>
    </xf>
    <xf numFmtId="0" fontId="12" fillId="0" borderId="4" xfId="0" applyFont="1" applyFill="1" applyBorder="1" applyAlignment="1">
      <alignment horizontal="center" wrapText="1"/>
    </xf>
    <xf numFmtId="0" fontId="12" fillId="0" borderId="19" xfId="0" applyFont="1" applyFill="1" applyBorder="1" applyAlignment="1">
      <alignment horizontal="center" wrapText="1"/>
    </xf>
    <xf numFmtId="0" fontId="11" fillId="0" borderId="57"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12" fillId="0" borderId="3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9" xfId="0" applyFont="1" applyBorder="1" applyAlignment="1">
      <alignment horizontal="center" wrapText="1"/>
    </xf>
    <xf numFmtId="0" fontId="12" fillId="0" borderId="5" xfId="0" applyFont="1" applyBorder="1" applyAlignment="1">
      <alignment horizontal="center" wrapText="1"/>
    </xf>
    <xf numFmtId="0" fontId="12" fillId="0" borderId="1" xfId="0" applyFont="1" applyBorder="1" applyAlignment="1">
      <alignment horizontal="center" wrapText="1"/>
    </xf>
  </cellXfs>
  <cellStyles count="3">
    <cellStyle name="Jó" xfId="2" builtinId="26"/>
    <cellStyle name="Normál" xfId="0" builtinId="0"/>
    <cellStyle name="Normál 2" xfId="1"/>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31750</xdr:colOff>
      <xdr:row>18</xdr:row>
      <xdr:rowOff>190499</xdr:rowOff>
    </xdr:from>
    <xdr:to>
      <xdr:col>24</xdr:col>
      <xdr:colOff>0</xdr:colOff>
      <xdr:row>20</xdr:row>
      <xdr:rowOff>15874</xdr:rowOff>
    </xdr:to>
    <xdr:sp macro="" textlink="">
      <xdr:nvSpPr>
        <xdr:cNvPr id="33" name="Rectangle 22"/>
        <xdr:cNvSpPr>
          <a:spLocks noChangeArrowheads="1"/>
        </xdr:cNvSpPr>
      </xdr:nvSpPr>
      <xdr:spPr bwMode="auto">
        <a:xfrm>
          <a:off x="4841875" y="3809999"/>
          <a:ext cx="4149725" cy="225425"/>
        </a:xfrm>
        <a:prstGeom prst="rect">
          <a:avLst/>
        </a:prstGeom>
        <a:solidFill>
          <a:srgbClr val="FFFF66"/>
        </a:solidFill>
        <a:ln>
          <a:headEnd/>
          <a:tailEnd/>
        </a:ln>
      </xdr:spPr>
      <xdr:style>
        <a:lnRef idx="2">
          <a:schemeClr val="dk1"/>
        </a:lnRef>
        <a:fillRef idx="1">
          <a:schemeClr val="lt1"/>
        </a:fillRef>
        <a:effectRef idx="0">
          <a:schemeClr val="dk1"/>
        </a:effectRef>
        <a:fontRef idx="minor">
          <a:schemeClr val="dk1"/>
        </a:fontRef>
      </xdr:style>
      <xdr:txBody>
        <a:bodyPr anchor="ctr"/>
        <a:lstStyle/>
        <a:p>
          <a:pPr algn="ctr"/>
          <a:endParaRPr lang="hu-HU" sz="400" b="1">
            <a:solidFill>
              <a:sysClr val="windowText" lastClr="000000"/>
            </a:solidFill>
          </a:endParaRPr>
        </a:p>
        <a:p>
          <a:pPr algn="ctr"/>
          <a:r>
            <a:rPr lang="hu-HU" b="1">
              <a:solidFill>
                <a:sysClr val="windowText" lastClr="000000"/>
              </a:solidFill>
            </a:rPr>
            <a:t>Szakdolgozat-készítés, záróvizsga</a:t>
          </a:r>
        </a:p>
      </xdr:txBody>
    </xdr:sp>
    <xdr:clientData/>
  </xdr:twoCellAnchor>
  <xdr:twoCellAnchor>
    <xdr:from>
      <xdr:col>3</xdr:col>
      <xdr:colOff>45720</xdr:colOff>
      <xdr:row>3</xdr:row>
      <xdr:rowOff>7620</xdr:rowOff>
    </xdr:from>
    <xdr:to>
      <xdr:col>16</xdr:col>
      <xdr:colOff>228600</xdr:colOff>
      <xdr:row>4</xdr:row>
      <xdr:rowOff>15240</xdr:rowOff>
    </xdr:to>
    <xdr:sp macro="" textlink="">
      <xdr:nvSpPr>
        <xdr:cNvPr id="30057" name="Rectangle 8"/>
        <xdr:cNvSpPr>
          <a:spLocks noChangeArrowheads="1"/>
        </xdr:cNvSpPr>
      </xdr:nvSpPr>
      <xdr:spPr bwMode="auto">
        <a:xfrm>
          <a:off x="3589020" y="617220"/>
          <a:ext cx="3368040" cy="205740"/>
        </a:xfrm>
        <a:prstGeom prst="rect">
          <a:avLst/>
        </a:prstGeom>
        <a:solidFill>
          <a:srgbClr val="000080"/>
        </a:solidFill>
        <a:ln w="9525">
          <a:solidFill>
            <a:srgbClr val="000000"/>
          </a:solidFill>
          <a:miter lim="800000"/>
          <a:headEnd/>
          <a:tailEnd/>
        </a:ln>
      </xdr:spPr>
    </xdr:sp>
    <xdr:clientData/>
  </xdr:twoCellAnchor>
  <xdr:twoCellAnchor>
    <xdr:from>
      <xdr:col>16</xdr:col>
      <xdr:colOff>228600</xdr:colOff>
      <xdr:row>4</xdr:row>
      <xdr:rowOff>15240</xdr:rowOff>
    </xdr:from>
    <xdr:to>
      <xdr:col>24</xdr:col>
      <xdr:colOff>38100</xdr:colOff>
      <xdr:row>5</xdr:row>
      <xdr:rowOff>30480</xdr:rowOff>
    </xdr:to>
    <xdr:sp macro="" textlink="">
      <xdr:nvSpPr>
        <xdr:cNvPr id="30058" name="Rectangle 22"/>
        <xdr:cNvSpPr>
          <a:spLocks noChangeArrowheads="1"/>
        </xdr:cNvSpPr>
      </xdr:nvSpPr>
      <xdr:spPr bwMode="auto">
        <a:xfrm>
          <a:off x="6957060" y="822960"/>
          <a:ext cx="1882140" cy="213360"/>
        </a:xfrm>
        <a:prstGeom prst="rect">
          <a:avLst/>
        </a:prstGeom>
        <a:solidFill>
          <a:srgbClr val="00FF00"/>
        </a:solidFill>
        <a:ln w="9525">
          <a:solidFill>
            <a:srgbClr val="000000"/>
          </a:solidFill>
          <a:miter lim="800000"/>
          <a:headEnd/>
          <a:tailEnd/>
        </a:ln>
      </xdr:spPr>
    </xdr:sp>
    <xdr:clientData/>
  </xdr:twoCellAnchor>
  <xdr:twoCellAnchor>
    <xdr:from>
      <xdr:col>24</xdr:col>
      <xdr:colOff>53340</xdr:colOff>
      <xdr:row>4</xdr:row>
      <xdr:rowOff>190500</xdr:rowOff>
    </xdr:from>
    <xdr:to>
      <xdr:col>37</xdr:col>
      <xdr:colOff>251460</xdr:colOff>
      <xdr:row>6</xdr:row>
      <xdr:rowOff>15240</xdr:rowOff>
    </xdr:to>
    <xdr:sp macro="" textlink="">
      <xdr:nvSpPr>
        <xdr:cNvPr id="30059" name="Rectangle 8"/>
        <xdr:cNvSpPr>
          <a:spLocks noChangeArrowheads="1"/>
        </xdr:cNvSpPr>
      </xdr:nvSpPr>
      <xdr:spPr bwMode="auto">
        <a:xfrm>
          <a:off x="8854440" y="998220"/>
          <a:ext cx="3566160" cy="220980"/>
        </a:xfrm>
        <a:prstGeom prst="rect">
          <a:avLst/>
        </a:prstGeom>
        <a:solidFill>
          <a:srgbClr val="000080"/>
        </a:solidFill>
        <a:ln w="9525">
          <a:solidFill>
            <a:srgbClr val="000000"/>
          </a:solidFill>
          <a:miter lim="800000"/>
          <a:headEnd/>
          <a:tailEnd/>
        </a:ln>
      </xdr:spPr>
    </xdr:sp>
    <xdr:clientData/>
  </xdr:twoCellAnchor>
  <xdr:twoCellAnchor>
    <xdr:from>
      <xdr:col>37</xdr:col>
      <xdr:colOff>228600</xdr:colOff>
      <xdr:row>6</xdr:row>
      <xdr:rowOff>0</xdr:rowOff>
    </xdr:from>
    <xdr:to>
      <xdr:col>46</xdr:col>
      <xdr:colOff>15240</xdr:colOff>
      <xdr:row>6</xdr:row>
      <xdr:rowOff>190500</xdr:rowOff>
    </xdr:to>
    <xdr:sp macro="" textlink="">
      <xdr:nvSpPr>
        <xdr:cNvPr id="30060" name="Rectangle 22"/>
        <xdr:cNvSpPr>
          <a:spLocks noChangeArrowheads="1"/>
        </xdr:cNvSpPr>
      </xdr:nvSpPr>
      <xdr:spPr bwMode="auto">
        <a:xfrm>
          <a:off x="12397740" y="1203960"/>
          <a:ext cx="2118360" cy="190500"/>
        </a:xfrm>
        <a:prstGeom prst="rect">
          <a:avLst/>
        </a:prstGeom>
        <a:solidFill>
          <a:srgbClr val="00FF00"/>
        </a:solidFill>
        <a:ln w="9525">
          <a:solidFill>
            <a:srgbClr val="000000"/>
          </a:solidFill>
          <a:miter lim="800000"/>
          <a:headEnd/>
          <a:tailEnd/>
        </a:ln>
      </xdr:spPr>
    </xdr:sp>
    <xdr:clientData/>
  </xdr:twoCellAnchor>
  <xdr:twoCellAnchor>
    <xdr:from>
      <xdr:col>46</xdr:col>
      <xdr:colOff>30480</xdr:colOff>
      <xdr:row>6</xdr:row>
      <xdr:rowOff>190500</xdr:rowOff>
    </xdr:from>
    <xdr:to>
      <xdr:col>50</xdr:col>
      <xdr:colOff>30480</xdr:colOff>
      <xdr:row>7</xdr:row>
      <xdr:rowOff>182880</xdr:rowOff>
    </xdr:to>
    <xdr:sp macro="" textlink="">
      <xdr:nvSpPr>
        <xdr:cNvPr id="30061" name="Rectangle 22"/>
        <xdr:cNvSpPr>
          <a:spLocks noChangeArrowheads="1"/>
        </xdr:cNvSpPr>
      </xdr:nvSpPr>
      <xdr:spPr bwMode="auto">
        <a:xfrm>
          <a:off x="14531340" y="1394460"/>
          <a:ext cx="1036320" cy="190500"/>
        </a:xfrm>
        <a:prstGeom prst="rect">
          <a:avLst/>
        </a:prstGeom>
        <a:solidFill>
          <a:srgbClr val="C00000"/>
        </a:solidFill>
        <a:ln w="9525">
          <a:solidFill>
            <a:srgbClr val="000000"/>
          </a:solidFill>
          <a:miter lim="800000"/>
          <a:headEnd/>
          <a:tailEnd/>
        </a:ln>
      </xdr:spPr>
    </xdr:sp>
    <xdr:clientData/>
  </xdr:twoCellAnchor>
  <xdr:twoCellAnchor>
    <xdr:from>
      <xdr:col>3</xdr:col>
      <xdr:colOff>30480</xdr:colOff>
      <xdr:row>18</xdr:row>
      <xdr:rowOff>7620</xdr:rowOff>
    </xdr:from>
    <xdr:to>
      <xdr:col>8</xdr:col>
      <xdr:colOff>30480</xdr:colOff>
      <xdr:row>18</xdr:row>
      <xdr:rowOff>190500</xdr:rowOff>
    </xdr:to>
    <xdr:sp macro="" textlink="">
      <xdr:nvSpPr>
        <xdr:cNvPr id="30062" name="Rectangle 8"/>
        <xdr:cNvSpPr>
          <a:spLocks noChangeArrowheads="1"/>
        </xdr:cNvSpPr>
      </xdr:nvSpPr>
      <xdr:spPr bwMode="auto">
        <a:xfrm>
          <a:off x="3573780" y="3589020"/>
          <a:ext cx="1181100" cy="182880"/>
        </a:xfrm>
        <a:prstGeom prst="rect">
          <a:avLst/>
        </a:prstGeom>
        <a:solidFill>
          <a:srgbClr val="000080"/>
        </a:solidFill>
        <a:ln w="9525">
          <a:solidFill>
            <a:srgbClr val="000000"/>
          </a:solidFill>
          <a:miter lim="800000"/>
          <a:headEnd/>
          <a:tailEnd/>
        </a:ln>
      </xdr:spPr>
    </xdr:sp>
    <xdr:clientData/>
  </xdr:twoCellAnchor>
  <xdr:twoCellAnchor>
    <xdr:from>
      <xdr:col>3</xdr:col>
      <xdr:colOff>30480</xdr:colOff>
      <xdr:row>8</xdr:row>
      <xdr:rowOff>7620</xdr:rowOff>
    </xdr:from>
    <xdr:to>
      <xdr:col>16</xdr:col>
      <xdr:colOff>205740</xdr:colOff>
      <xdr:row>9</xdr:row>
      <xdr:rowOff>15240</xdr:rowOff>
    </xdr:to>
    <xdr:sp macro="" textlink="">
      <xdr:nvSpPr>
        <xdr:cNvPr id="30063" name="Rectangle 8"/>
        <xdr:cNvSpPr>
          <a:spLocks noChangeArrowheads="1"/>
        </xdr:cNvSpPr>
      </xdr:nvSpPr>
      <xdr:spPr bwMode="auto">
        <a:xfrm>
          <a:off x="3573780" y="1607820"/>
          <a:ext cx="3360420" cy="205740"/>
        </a:xfrm>
        <a:prstGeom prst="rect">
          <a:avLst/>
        </a:prstGeom>
        <a:solidFill>
          <a:srgbClr val="000080"/>
        </a:solidFill>
        <a:ln w="9525">
          <a:solidFill>
            <a:srgbClr val="000000"/>
          </a:solidFill>
          <a:miter lim="800000"/>
          <a:headEnd/>
          <a:tailEnd/>
        </a:ln>
      </xdr:spPr>
    </xdr:sp>
    <xdr:clientData/>
  </xdr:twoCellAnchor>
  <xdr:twoCellAnchor>
    <xdr:from>
      <xdr:col>16</xdr:col>
      <xdr:colOff>251460</xdr:colOff>
      <xdr:row>8</xdr:row>
      <xdr:rowOff>198120</xdr:rowOff>
    </xdr:from>
    <xdr:to>
      <xdr:col>24</xdr:col>
      <xdr:colOff>114300</xdr:colOff>
      <xdr:row>9</xdr:row>
      <xdr:rowOff>205740</xdr:rowOff>
    </xdr:to>
    <xdr:sp macro="" textlink="">
      <xdr:nvSpPr>
        <xdr:cNvPr id="30064" name="Rectangle 22"/>
        <xdr:cNvSpPr>
          <a:spLocks noChangeArrowheads="1"/>
        </xdr:cNvSpPr>
      </xdr:nvSpPr>
      <xdr:spPr bwMode="auto">
        <a:xfrm>
          <a:off x="6979920" y="1798320"/>
          <a:ext cx="1935480" cy="198120"/>
        </a:xfrm>
        <a:prstGeom prst="rect">
          <a:avLst/>
        </a:prstGeom>
        <a:solidFill>
          <a:srgbClr val="00FF00"/>
        </a:solidFill>
        <a:ln w="9525">
          <a:solidFill>
            <a:srgbClr val="000000"/>
          </a:solidFill>
          <a:miter lim="800000"/>
          <a:headEnd/>
          <a:tailEnd/>
        </a:ln>
      </xdr:spPr>
    </xdr:sp>
    <xdr:clientData/>
  </xdr:twoCellAnchor>
  <xdr:twoCellAnchor>
    <xdr:from>
      <xdr:col>46</xdr:col>
      <xdr:colOff>15240</xdr:colOff>
      <xdr:row>12</xdr:row>
      <xdr:rowOff>15240</xdr:rowOff>
    </xdr:from>
    <xdr:to>
      <xdr:col>50</xdr:col>
      <xdr:colOff>15240</xdr:colOff>
      <xdr:row>13</xdr:row>
      <xdr:rowOff>0</xdr:rowOff>
    </xdr:to>
    <xdr:sp macro="" textlink="">
      <xdr:nvSpPr>
        <xdr:cNvPr id="30065" name="Rectangle 22"/>
        <xdr:cNvSpPr>
          <a:spLocks noChangeArrowheads="1"/>
        </xdr:cNvSpPr>
      </xdr:nvSpPr>
      <xdr:spPr bwMode="auto">
        <a:xfrm>
          <a:off x="14516100" y="2407920"/>
          <a:ext cx="1036320" cy="182880"/>
        </a:xfrm>
        <a:prstGeom prst="rect">
          <a:avLst/>
        </a:prstGeom>
        <a:solidFill>
          <a:srgbClr val="C00000"/>
        </a:solidFill>
        <a:ln w="9525">
          <a:solidFill>
            <a:srgbClr val="000000"/>
          </a:solidFill>
          <a:miter lim="800000"/>
          <a:headEnd/>
          <a:tailEnd/>
        </a:ln>
      </xdr:spPr>
    </xdr:sp>
    <xdr:clientData/>
  </xdr:twoCellAnchor>
  <xdr:twoCellAnchor>
    <xdr:from>
      <xdr:col>46</xdr:col>
      <xdr:colOff>30480</xdr:colOff>
      <xdr:row>17</xdr:row>
      <xdr:rowOff>15240</xdr:rowOff>
    </xdr:from>
    <xdr:to>
      <xdr:col>50</xdr:col>
      <xdr:colOff>30480</xdr:colOff>
      <xdr:row>18</xdr:row>
      <xdr:rowOff>0</xdr:rowOff>
    </xdr:to>
    <xdr:sp macro="" textlink="">
      <xdr:nvSpPr>
        <xdr:cNvPr id="30066" name="Rectangle 22"/>
        <xdr:cNvSpPr>
          <a:spLocks noChangeArrowheads="1"/>
        </xdr:cNvSpPr>
      </xdr:nvSpPr>
      <xdr:spPr bwMode="auto">
        <a:xfrm>
          <a:off x="14531340" y="3398520"/>
          <a:ext cx="1036320" cy="182880"/>
        </a:xfrm>
        <a:prstGeom prst="rect">
          <a:avLst/>
        </a:prstGeom>
        <a:solidFill>
          <a:srgbClr val="C00000"/>
        </a:solidFill>
        <a:ln w="9525">
          <a:solidFill>
            <a:srgbClr val="000000"/>
          </a:solidFill>
          <a:miter lim="800000"/>
          <a:headEnd/>
          <a:tailEnd/>
        </a:ln>
      </xdr:spPr>
    </xdr:sp>
    <xdr:clientData/>
  </xdr:twoCellAnchor>
  <xdr:twoCellAnchor>
    <xdr:from>
      <xdr:col>36</xdr:col>
      <xdr:colOff>198755</xdr:colOff>
      <xdr:row>16</xdr:row>
      <xdr:rowOff>1</xdr:rowOff>
    </xdr:from>
    <xdr:to>
      <xdr:col>46</xdr:col>
      <xdr:colOff>47652</xdr:colOff>
      <xdr:row>17</xdr:row>
      <xdr:rowOff>8497</xdr:rowOff>
    </xdr:to>
    <xdr:sp macro="" textlink="">
      <xdr:nvSpPr>
        <xdr:cNvPr id="44" name="Rectangle 22"/>
        <xdr:cNvSpPr>
          <a:spLocks noChangeArrowheads="1"/>
        </xdr:cNvSpPr>
      </xdr:nvSpPr>
      <xdr:spPr bwMode="auto">
        <a:xfrm>
          <a:off x="12398375" y="3219451"/>
          <a:ext cx="2508249" cy="215900"/>
        </a:xfrm>
        <a:prstGeom prst="rect">
          <a:avLst/>
        </a:prstGeom>
        <a:solidFill>
          <a:srgbClr val="FFFF66"/>
        </a:solidFill>
        <a:ln w="12700">
          <a:headEnd/>
          <a:tailEnd/>
        </a:ln>
      </xdr:spPr>
      <xdr:style>
        <a:lnRef idx="2">
          <a:schemeClr val="dk1"/>
        </a:lnRef>
        <a:fillRef idx="1">
          <a:schemeClr val="lt1"/>
        </a:fillRef>
        <a:effectRef idx="0">
          <a:schemeClr val="dk1"/>
        </a:effectRef>
        <a:fontRef idx="minor">
          <a:schemeClr val="dk1"/>
        </a:fontRef>
      </xdr:style>
      <xdr:txBody>
        <a:bodyPr/>
        <a:lstStyle/>
        <a:p>
          <a:pPr algn="ctr"/>
          <a:endParaRPr lang="hu-HU" sz="100" b="1">
            <a:solidFill>
              <a:sysClr val="windowText" lastClr="000000"/>
            </a:solidFill>
          </a:endParaRPr>
        </a:p>
        <a:p>
          <a:pPr algn="ctr"/>
          <a:r>
            <a:rPr lang="hu-HU" sz="900" b="1">
              <a:solidFill>
                <a:sysClr val="windowText" lastClr="000000"/>
              </a:solidFill>
            </a:rPr>
            <a:t>Szakdolgozat-készítés</a:t>
          </a:r>
        </a:p>
      </xdr:txBody>
    </xdr:sp>
    <xdr:clientData/>
  </xdr:twoCellAnchor>
  <xdr:twoCellAnchor>
    <xdr:from>
      <xdr:col>50</xdr:col>
      <xdr:colOff>30480</xdr:colOff>
      <xdr:row>6</xdr:row>
      <xdr:rowOff>0</xdr:rowOff>
    </xdr:from>
    <xdr:to>
      <xdr:col>53</xdr:col>
      <xdr:colOff>213360</xdr:colOff>
      <xdr:row>7</xdr:row>
      <xdr:rowOff>30480</xdr:rowOff>
    </xdr:to>
    <xdr:sp macro="" textlink="">
      <xdr:nvSpPr>
        <xdr:cNvPr id="30068" name="Rectangle 22"/>
        <xdr:cNvSpPr>
          <a:spLocks noChangeArrowheads="1"/>
        </xdr:cNvSpPr>
      </xdr:nvSpPr>
      <xdr:spPr bwMode="auto">
        <a:xfrm>
          <a:off x="15567660" y="1203960"/>
          <a:ext cx="960120" cy="228600"/>
        </a:xfrm>
        <a:prstGeom prst="rect">
          <a:avLst/>
        </a:prstGeom>
        <a:solidFill>
          <a:srgbClr val="00FF00"/>
        </a:solidFill>
        <a:ln w="9525">
          <a:solidFill>
            <a:srgbClr val="000000"/>
          </a:solidFill>
          <a:miter lim="800000"/>
          <a:headEnd/>
          <a:tailEnd/>
        </a:ln>
      </xdr:spPr>
    </xdr:sp>
    <xdr:clientData/>
  </xdr:twoCellAnchor>
  <xdr:twoCellAnchor>
    <xdr:from>
      <xdr:col>2</xdr:col>
      <xdr:colOff>15240</xdr:colOff>
      <xdr:row>9</xdr:row>
      <xdr:rowOff>0</xdr:rowOff>
    </xdr:from>
    <xdr:to>
      <xdr:col>3</xdr:col>
      <xdr:colOff>30480</xdr:colOff>
      <xdr:row>9</xdr:row>
      <xdr:rowOff>198120</xdr:rowOff>
    </xdr:to>
    <xdr:sp macro="" textlink="">
      <xdr:nvSpPr>
        <xdr:cNvPr id="30069" name="Rectangle 22"/>
        <xdr:cNvSpPr>
          <a:spLocks noChangeArrowheads="1"/>
        </xdr:cNvSpPr>
      </xdr:nvSpPr>
      <xdr:spPr bwMode="auto">
        <a:xfrm>
          <a:off x="3322320" y="1798320"/>
          <a:ext cx="251460" cy="198120"/>
        </a:xfrm>
        <a:prstGeom prst="rect">
          <a:avLst/>
        </a:prstGeom>
        <a:solidFill>
          <a:srgbClr val="00FF00"/>
        </a:solidFill>
        <a:ln w="9525">
          <a:solidFill>
            <a:srgbClr val="000000"/>
          </a:solidFill>
          <a:miter lim="800000"/>
          <a:headEnd/>
          <a:tailEnd/>
        </a:ln>
      </xdr:spPr>
    </xdr:sp>
    <xdr:clientData/>
  </xdr:twoCellAnchor>
  <xdr:twoCellAnchor>
    <xdr:from>
      <xdr:col>50</xdr:col>
      <xdr:colOff>7620</xdr:colOff>
      <xdr:row>10</xdr:row>
      <xdr:rowOff>160020</xdr:rowOff>
    </xdr:from>
    <xdr:to>
      <xdr:col>53</xdr:col>
      <xdr:colOff>205740</xdr:colOff>
      <xdr:row>11</xdr:row>
      <xdr:rowOff>190500</xdr:rowOff>
    </xdr:to>
    <xdr:sp macro="" textlink="">
      <xdr:nvSpPr>
        <xdr:cNvPr id="30070" name="Rectangle 22"/>
        <xdr:cNvSpPr>
          <a:spLocks noChangeArrowheads="1"/>
        </xdr:cNvSpPr>
      </xdr:nvSpPr>
      <xdr:spPr bwMode="auto">
        <a:xfrm>
          <a:off x="15544800" y="2156460"/>
          <a:ext cx="975360" cy="228600"/>
        </a:xfrm>
        <a:prstGeom prst="rect">
          <a:avLst/>
        </a:prstGeom>
        <a:solidFill>
          <a:srgbClr val="00FF00"/>
        </a:solidFill>
        <a:ln w="9525">
          <a:solidFill>
            <a:srgbClr val="000000"/>
          </a:solidFill>
          <a:miter lim="800000"/>
          <a:headEnd/>
          <a:tailEnd/>
        </a:ln>
      </xdr:spPr>
    </xdr:sp>
    <xdr:clientData/>
  </xdr:twoCellAnchor>
  <xdr:twoCellAnchor>
    <xdr:from>
      <xdr:col>3</xdr:col>
      <xdr:colOff>30480</xdr:colOff>
      <xdr:row>13</xdr:row>
      <xdr:rowOff>7620</xdr:rowOff>
    </xdr:from>
    <xdr:to>
      <xdr:col>16</xdr:col>
      <xdr:colOff>160020</xdr:colOff>
      <xdr:row>14</xdr:row>
      <xdr:rowOff>45720</xdr:rowOff>
    </xdr:to>
    <xdr:sp macro="" textlink="">
      <xdr:nvSpPr>
        <xdr:cNvPr id="30071" name="Rectangle 8"/>
        <xdr:cNvSpPr>
          <a:spLocks noChangeArrowheads="1"/>
        </xdr:cNvSpPr>
      </xdr:nvSpPr>
      <xdr:spPr bwMode="auto">
        <a:xfrm>
          <a:off x="3573780" y="2598420"/>
          <a:ext cx="3314700" cy="236220"/>
        </a:xfrm>
        <a:prstGeom prst="rect">
          <a:avLst/>
        </a:prstGeom>
        <a:solidFill>
          <a:srgbClr val="000080"/>
        </a:solidFill>
        <a:ln w="9525">
          <a:solidFill>
            <a:srgbClr val="000000"/>
          </a:solidFill>
          <a:miter lim="800000"/>
          <a:headEnd/>
          <a:tailEnd/>
        </a:ln>
      </xdr:spPr>
    </xdr:sp>
    <xdr:clientData/>
  </xdr:twoCellAnchor>
  <xdr:twoCellAnchor>
    <xdr:from>
      <xdr:col>16</xdr:col>
      <xdr:colOff>182880</xdr:colOff>
      <xdr:row>13</xdr:row>
      <xdr:rowOff>198120</xdr:rowOff>
    </xdr:from>
    <xdr:to>
      <xdr:col>24</xdr:col>
      <xdr:colOff>15240</xdr:colOff>
      <xdr:row>15</xdr:row>
      <xdr:rowOff>0</xdr:rowOff>
    </xdr:to>
    <xdr:sp macro="" textlink="">
      <xdr:nvSpPr>
        <xdr:cNvPr id="30072" name="Rectangle 22"/>
        <xdr:cNvSpPr>
          <a:spLocks noChangeArrowheads="1"/>
        </xdr:cNvSpPr>
      </xdr:nvSpPr>
      <xdr:spPr bwMode="auto">
        <a:xfrm>
          <a:off x="6911340" y="2788920"/>
          <a:ext cx="1905000" cy="198120"/>
        </a:xfrm>
        <a:prstGeom prst="rect">
          <a:avLst/>
        </a:prstGeom>
        <a:solidFill>
          <a:srgbClr val="00FF00"/>
        </a:solidFill>
        <a:ln w="9525">
          <a:solidFill>
            <a:srgbClr val="000000"/>
          </a:solidFill>
          <a:miter lim="800000"/>
          <a:headEnd/>
          <a:tailEnd/>
        </a:ln>
      </xdr:spPr>
    </xdr:sp>
    <xdr:clientData/>
  </xdr:twoCellAnchor>
  <xdr:twoCellAnchor>
    <xdr:from>
      <xdr:col>24</xdr:col>
      <xdr:colOff>0</xdr:colOff>
      <xdr:row>14</xdr:row>
      <xdr:rowOff>198120</xdr:rowOff>
    </xdr:from>
    <xdr:to>
      <xdr:col>36</xdr:col>
      <xdr:colOff>182880</xdr:colOff>
      <xdr:row>16</xdr:row>
      <xdr:rowOff>0</xdr:rowOff>
    </xdr:to>
    <xdr:sp macro="" textlink="">
      <xdr:nvSpPr>
        <xdr:cNvPr id="30073" name="Rectangle 8"/>
        <xdr:cNvSpPr>
          <a:spLocks noChangeArrowheads="1"/>
        </xdr:cNvSpPr>
      </xdr:nvSpPr>
      <xdr:spPr bwMode="auto">
        <a:xfrm>
          <a:off x="8801100" y="2987040"/>
          <a:ext cx="3291840" cy="198120"/>
        </a:xfrm>
        <a:prstGeom prst="rect">
          <a:avLst/>
        </a:prstGeom>
        <a:solidFill>
          <a:srgbClr val="000080"/>
        </a:solidFill>
        <a:ln w="9525">
          <a:solidFill>
            <a:srgbClr val="000000"/>
          </a:solidFill>
          <a:miter lim="800000"/>
          <a:headEnd/>
          <a:tailEnd/>
        </a:ln>
      </xdr:spPr>
    </xdr:sp>
    <xdr:clientData/>
  </xdr:twoCellAnchor>
  <xdr:twoCellAnchor>
    <xdr:from>
      <xdr:col>1</xdr:col>
      <xdr:colOff>1760220</xdr:colOff>
      <xdr:row>14</xdr:row>
      <xdr:rowOff>0</xdr:rowOff>
    </xdr:from>
    <xdr:to>
      <xdr:col>3</xdr:col>
      <xdr:colOff>0</xdr:colOff>
      <xdr:row>14</xdr:row>
      <xdr:rowOff>198120</xdr:rowOff>
    </xdr:to>
    <xdr:sp macro="" textlink="">
      <xdr:nvSpPr>
        <xdr:cNvPr id="30074" name="Rectangle 22"/>
        <xdr:cNvSpPr>
          <a:spLocks noChangeArrowheads="1"/>
        </xdr:cNvSpPr>
      </xdr:nvSpPr>
      <xdr:spPr bwMode="auto">
        <a:xfrm>
          <a:off x="3299460" y="2788920"/>
          <a:ext cx="243840" cy="198120"/>
        </a:xfrm>
        <a:prstGeom prst="rect">
          <a:avLst/>
        </a:prstGeom>
        <a:solidFill>
          <a:srgbClr val="00FF00"/>
        </a:solidFill>
        <a:ln w="9525">
          <a:solidFill>
            <a:srgbClr val="000000"/>
          </a:solidFill>
          <a:miter lim="800000"/>
          <a:headEnd/>
          <a:tailEnd/>
        </a:ln>
      </xdr:spPr>
    </xdr:sp>
    <xdr:clientData/>
  </xdr:twoCellAnchor>
  <xdr:twoCellAnchor>
    <xdr:from>
      <xdr:col>50</xdr:col>
      <xdr:colOff>8468</xdr:colOff>
      <xdr:row>15</xdr:row>
      <xdr:rowOff>158750</xdr:rowOff>
    </xdr:from>
    <xdr:to>
      <xdr:col>53</xdr:col>
      <xdr:colOff>198816</xdr:colOff>
      <xdr:row>16</xdr:row>
      <xdr:rowOff>186266</xdr:rowOff>
    </xdr:to>
    <xdr:sp macro="" textlink="">
      <xdr:nvSpPr>
        <xdr:cNvPr id="52" name="Rectangle 22"/>
        <xdr:cNvSpPr>
          <a:spLocks noChangeArrowheads="1"/>
        </xdr:cNvSpPr>
      </xdr:nvSpPr>
      <xdr:spPr bwMode="auto">
        <a:xfrm>
          <a:off x="15934268" y="3178175"/>
          <a:ext cx="998007" cy="227541"/>
        </a:xfrm>
        <a:prstGeom prst="rect">
          <a:avLst/>
        </a:prstGeom>
        <a:solidFill>
          <a:srgbClr val="FFFF66"/>
        </a:solidFill>
        <a:ln w="12700">
          <a:headEnd/>
          <a:tailEnd/>
        </a:ln>
      </xdr:spPr>
      <xdr:style>
        <a:lnRef idx="2">
          <a:schemeClr val="dk1"/>
        </a:lnRef>
        <a:fillRef idx="1">
          <a:schemeClr val="lt1"/>
        </a:fillRef>
        <a:effectRef idx="0">
          <a:schemeClr val="dk1"/>
        </a:effectRef>
        <a:fontRef idx="minor">
          <a:schemeClr val="dk1"/>
        </a:fontRef>
      </xdr:style>
      <xdr:txBody>
        <a:bodyPr/>
        <a:lstStyle/>
        <a:p>
          <a:endParaRPr lang="hu-HU"/>
        </a:p>
      </xdr:txBody>
    </xdr:sp>
    <xdr:clientData/>
  </xdr:twoCellAnchor>
  <xdr:twoCellAnchor>
    <xdr:from>
      <xdr:col>2</xdr:col>
      <xdr:colOff>2118</xdr:colOff>
      <xdr:row>18</xdr:row>
      <xdr:rowOff>158750</xdr:rowOff>
    </xdr:from>
    <xdr:to>
      <xdr:col>3</xdr:col>
      <xdr:colOff>0</xdr:colOff>
      <xdr:row>20</xdr:row>
      <xdr:rowOff>0</xdr:rowOff>
    </xdr:to>
    <xdr:sp macro="" textlink="">
      <xdr:nvSpPr>
        <xdr:cNvPr id="53" name="Rectangle 22"/>
        <xdr:cNvSpPr>
          <a:spLocks noChangeArrowheads="1"/>
        </xdr:cNvSpPr>
      </xdr:nvSpPr>
      <xdr:spPr bwMode="auto">
        <a:xfrm>
          <a:off x="3383493" y="3778250"/>
          <a:ext cx="236007" cy="241300"/>
        </a:xfrm>
        <a:prstGeom prst="rect">
          <a:avLst/>
        </a:prstGeom>
        <a:solidFill>
          <a:srgbClr val="FFFF66"/>
        </a:solidFill>
        <a:ln w="12700">
          <a:headEnd/>
          <a:tailEnd/>
        </a:ln>
      </xdr:spPr>
      <xdr:style>
        <a:lnRef idx="2">
          <a:schemeClr val="dk1"/>
        </a:lnRef>
        <a:fillRef idx="1">
          <a:schemeClr val="lt1"/>
        </a:fillRef>
        <a:effectRef idx="0">
          <a:schemeClr val="dk1"/>
        </a:effectRef>
        <a:fontRef idx="minor">
          <a:schemeClr val="dk1"/>
        </a:fontRef>
      </xdr:style>
      <xdr:txBody>
        <a:bodyPr/>
        <a:lstStyle/>
        <a:p>
          <a:endParaRPr lang="hu-HU"/>
        </a:p>
      </xdr:txBody>
    </xdr:sp>
    <xdr:clientData/>
  </xdr:twoCellAnchor>
  <xdr:twoCellAnchor>
    <xdr:from>
      <xdr:col>2</xdr:col>
      <xdr:colOff>0</xdr:colOff>
      <xdr:row>3</xdr:row>
      <xdr:rowOff>15240</xdr:rowOff>
    </xdr:from>
    <xdr:to>
      <xdr:col>3</xdr:col>
      <xdr:colOff>15240</xdr:colOff>
      <xdr:row>4</xdr:row>
      <xdr:rowOff>7620</xdr:rowOff>
    </xdr:to>
    <xdr:sp macro="" textlink="">
      <xdr:nvSpPr>
        <xdr:cNvPr id="30077" name="Rectangle 22"/>
        <xdr:cNvSpPr>
          <a:spLocks noChangeArrowheads="1"/>
        </xdr:cNvSpPr>
      </xdr:nvSpPr>
      <xdr:spPr bwMode="auto">
        <a:xfrm>
          <a:off x="3307080" y="624840"/>
          <a:ext cx="251460" cy="190500"/>
        </a:xfrm>
        <a:prstGeom prst="rect">
          <a:avLst/>
        </a:prstGeom>
        <a:solidFill>
          <a:srgbClr val="00FF00"/>
        </a:solidFill>
        <a:ln w="9525">
          <a:solidFill>
            <a:srgbClr val="000000"/>
          </a:solidFill>
          <a:miter lim="800000"/>
          <a:headEnd/>
          <a:tailEnd/>
        </a:ln>
      </xdr:spPr>
    </xdr:sp>
    <xdr:clientData/>
  </xdr:twoCellAnchor>
  <xdr:twoCellAnchor>
    <xdr:from>
      <xdr:col>37</xdr:col>
      <xdr:colOff>213360</xdr:colOff>
      <xdr:row>11</xdr:row>
      <xdr:rowOff>15240</xdr:rowOff>
    </xdr:from>
    <xdr:to>
      <xdr:col>46</xdr:col>
      <xdr:colOff>7620</xdr:colOff>
      <xdr:row>12</xdr:row>
      <xdr:rowOff>0</xdr:rowOff>
    </xdr:to>
    <xdr:sp macro="" textlink="">
      <xdr:nvSpPr>
        <xdr:cNvPr id="30078" name="Rectangle 22"/>
        <xdr:cNvSpPr>
          <a:spLocks noChangeArrowheads="1"/>
        </xdr:cNvSpPr>
      </xdr:nvSpPr>
      <xdr:spPr bwMode="auto">
        <a:xfrm>
          <a:off x="12382500" y="2209800"/>
          <a:ext cx="2125980" cy="182880"/>
        </a:xfrm>
        <a:prstGeom prst="rect">
          <a:avLst/>
        </a:prstGeom>
        <a:solidFill>
          <a:srgbClr val="00FF00"/>
        </a:solidFill>
        <a:ln w="9525">
          <a:solidFill>
            <a:srgbClr val="000000"/>
          </a:solidFill>
          <a:miter lim="800000"/>
          <a:headEnd/>
          <a:tailEnd/>
        </a:ln>
      </xdr:spPr>
    </xdr:sp>
    <xdr:clientData/>
  </xdr:twoCellAnchor>
  <xdr:twoCellAnchor>
    <xdr:from>
      <xdr:col>24</xdr:col>
      <xdr:colOff>83820</xdr:colOff>
      <xdr:row>9</xdr:row>
      <xdr:rowOff>190500</xdr:rowOff>
    </xdr:from>
    <xdr:to>
      <xdr:col>38</xdr:col>
      <xdr:colOff>15240</xdr:colOff>
      <xdr:row>11</xdr:row>
      <xdr:rowOff>15240</xdr:rowOff>
    </xdr:to>
    <xdr:sp macro="" textlink="">
      <xdr:nvSpPr>
        <xdr:cNvPr id="30079" name="Rectangle 8"/>
        <xdr:cNvSpPr>
          <a:spLocks noChangeArrowheads="1"/>
        </xdr:cNvSpPr>
      </xdr:nvSpPr>
      <xdr:spPr bwMode="auto">
        <a:xfrm>
          <a:off x="8884920" y="1988820"/>
          <a:ext cx="3558540" cy="220980"/>
        </a:xfrm>
        <a:prstGeom prst="rect">
          <a:avLst/>
        </a:prstGeom>
        <a:solidFill>
          <a:srgbClr val="00008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0"/>
  <sheetViews>
    <sheetView workbookViewId="0">
      <selection activeCell="C3" sqref="C3"/>
    </sheetView>
  </sheetViews>
  <sheetFormatPr defaultColWidth="8.88671875" defaultRowHeight="15" x14ac:dyDescent="0.2"/>
  <cols>
    <col min="1" max="1" width="18.33203125" style="3" customWidth="1"/>
    <col min="2" max="2" width="21.109375" style="3" customWidth="1"/>
    <col min="3" max="11" width="2.77734375" style="12" customWidth="1"/>
    <col min="12" max="54" width="3.109375" style="12" customWidth="1"/>
    <col min="55" max="59" width="2.88671875" style="3" customWidth="1"/>
    <col min="60" max="16384" width="8.88671875" style="3"/>
  </cols>
  <sheetData>
    <row r="1" spans="1:56" ht="16.5" thickBot="1" x14ac:dyDescent="0.3">
      <c r="A1" s="361" t="s">
        <v>28</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3"/>
    </row>
    <row r="2" spans="1:56" ht="16.5" customHeight="1" thickBot="1" x14ac:dyDescent="0.25">
      <c r="A2" s="346"/>
      <c r="B2" s="364"/>
      <c r="C2" s="365" t="s">
        <v>11</v>
      </c>
      <c r="D2" s="345"/>
      <c r="E2" s="345"/>
      <c r="F2" s="345"/>
      <c r="G2" s="345" t="s">
        <v>12</v>
      </c>
      <c r="H2" s="345"/>
      <c r="I2" s="345"/>
      <c r="J2" s="345"/>
      <c r="K2" s="345"/>
      <c r="L2" s="345" t="s">
        <v>13</v>
      </c>
      <c r="M2" s="345"/>
      <c r="N2" s="345"/>
      <c r="O2" s="345"/>
      <c r="P2" s="345" t="s">
        <v>14</v>
      </c>
      <c r="Q2" s="345"/>
      <c r="R2" s="345"/>
      <c r="S2" s="345"/>
      <c r="T2" s="345" t="s">
        <v>15</v>
      </c>
      <c r="U2" s="345"/>
      <c r="V2" s="345"/>
      <c r="W2" s="345"/>
      <c r="X2" s="345" t="s">
        <v>16</v>
      </c>
      <c r="Y2" s="345"/>
      <c r="Z2" s="345"/>
      <c r="AA2" s="345"/>
      <c r="AB2" s="345" t="s">
        <v>17</v>
      </c>
      <c r="AC2" s="345"/>
      <c r="AD2" s="345"/>
      <c r="AE2" s="345"/>
      <c r="AF2" s="345"/>
      <c r="AG2" s="345" t="s">
        <v>18</v>
      </c>
      <c r="AH2" s="345"/>
      <c r="AI2" s="345"/>
      <c r="AJ2" s="345"/>
      <c r="AK2" s="345" t="s">
        <v>19</v>
      </c>
      <c r="AL2" s="345"/>
      <c r="AM2" s="345"/>
      <c r="AN2" s="345"/>
      <c r="AO2" s="345"/>
      <c r="AP2" s="345" t="s">
        <v>20</v>
      </c>
      <c r="AQ2" s="345"/>
      <c r="AR2" s="345"/>
      <c r="AS2" s="345"/>
      <c r="AT2" s="345" t="s">
        <v>21</v>
      </c>
      <c r="AU2" s="345"/>
      <c r="AV2" s="345"/>
      <c r="AW2" s="345"/>
      <c r="AX2" s="345" t="s">
        <v>22</v>
      </c>
      <c r="AY2" s="345"/>
      <c r="AZ2" s="345"/>
      <c r="BA2" s="345"/>
      <c r="BB2" s="345"/>
    </row>
    <row r="3" spans="1:56" ht="15.75" thickBot="1" x14ac:dyDescent="0.25">
      <c r="A3" s="347"/>
      <c r="B3" s="364"/>
      <c r="C3" s="4">
        <v>1</v>
      </c>
      <c r="D3" s="5">
        <v>2</v>
      </c>
      <c r="E3" s="5">
        <v>3</v>
      </c>
      <c r="F3" s="5">
        <v>4</v>
      </c>
      <c r="G3" s="5">
        <v>5</v>
      </c>
      <c r="H3" s="5">
        <v>6</v>
      </c>
      <c r="I3" s="5">
        <v>7</v>
      </c>
      <c r="J3" s="5">
        <v>8</v>
      </c>
      <c r="K3" s="5">
        <v>9</v>
      </c>
      <c r="L3" s="5">
        <v>10</v>
      </c>
      <c r="M3" s="5">
        <v>11</v>
      </c>
      <c r="N3" s="5">
        <v>12</v>
      </c>
      <c r="O3" s="5">
        <v>13</v>
      </c>
      <c r="P3" s="5">
        <v>14</v>
      </c>
      <c r="Q3" s="5">
        <v>15</v>
      </c>
      <c r="R3" s="5">
        <v>16</v>
      </c>
      <c r="S3" s="5">
        <v>17</v>
      </c>
      <c r="T3" s="5">
        <v>18</v>
      </c>
      <c r="U3" s="5">
        <v>19</v>
      </c>
      <c r="V3" s="5">
        <v>20</v>
      </c>
      <c r="W3" s="5">
        <v>21</v>
      </c>
      <c r="X3" s="5">
        <v>22</v>
      </c>
      <c r="Y3" s="5">
        <v>23</v>
      </c>
      <c r="Z3" s="5">
        <v>24</v>
      </c>
      <c r="AA3" s="5">
        <v>25</v>
      </c>
      <c r="AB3" s="5">
        <v>26</v>
      </c>
      <c r="AC3" s="5">
        <v>27</v>
      </c>
      <c r="AD3" s="5">
        <v>28</v>
      </c>
      <c r="AE3" s="5">
        <v>29</v>
      </c>
      <c r="AF3" s="5">
        <v>30</v>
      </c>
      <c r="AG3" s="5">
        <v>31</v>
      </c>
      <c r="AH3" s="5">
        <v>32</v>
      </c>
      <c r="AI3" s="5">
        <v>33</v>
      </c>
      <c r="AJ3" s="5">
        <v>34</v>
      </c>
      <c r="AK3" s="5">
        <v>35</v>
      </c>
      <c r="AL3" s="5">
        <v>36</v>
      </c>
      <c r="AM3" s="5">
        <v>37</v>
      </c>
      <c r="AN3" s="5">
        <v>38</v>
      </c>
      <c r="AO3" s="5">
        <v>39</v>
      </c>
      <c r="AP3" s="5">
        <v>40</v>
      </c>
      <c r="AQ3" s="5">
        <v>41</v>
      </c>
      <c r="AR3" s="5">
        <v>42</v>
      </c>
      <c r="AS3" s="5">
        <v>43</v>
      </c>
      <c r="AT3" s="5">
        <v>44</v>
      </c>
      <c r="AU3" s="5">
        <v>45</v>
      </c>
      <c r="AV3" s="5">
        <v>46</v>
      </c>
      <c r="AW3" s="5">
        <v>47</v>
      </c>
      <c r="AX3" s="5">
        <v>48</v>
      </c>
      <c r="AY3" s="5">
        <v>49</v>
      </c>
      <c r="AZ3" s="5">
        <v>50</v>
      </c>
      <c r="BA3" s="5">
        <v>51</v>
      </c>
      <c r="BB3" s="5">
        <v>52</v>
      </c>
    </row>
    <row r="4" spans="1:56" ht="15.75" thickBot="1" x14ac:dyDescent="0.25">
      <c r="A4" s="354" t="s">
        <v>70</v>
      </c>
      <c r="B4" s="13" t="s">
        <v>26</v>
      </c>
      <c r="C4" s="355"/>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7"/>
      <c r="BC4" s="6"/>
      <c r="BD4" s="6"/>
    </row>
    <row r="5" spans="1:56" ht="15.75" thickBot="1" x14ac:dyDescent="0.25">
      <c r="A5" s="354"/>
      <c r="B5" s="13" t="s">
        <v>23</v>
      </c>
      <c r="C5" s="358"/>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60"/>
      <c r="BC5" s="6"/>
      <c r="BD5" s="6"/>
    </row>
    <row r="6" spans="1:56" ht="15.75" thickBot="1" x14ac:dyDescent="0.25">
      <c r="A6" s="354"/>
      <c r="B6" s="13" t="s">
        <v>26</v>
      </c>
      <c r="C6" s="358"/>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59"/>
      <c r="AV6" s="359"/>
      <c r="AW6" s="359"/>
      <c r="AX6" s="359"/>
      <c r="AY6" s="359"/>
      <c r="AZ6" s="359"/>
      <c r="BA6" s="359"/>
      <c r="BB6" s="360"/>
      <c r="BC6" s="6"/>
      <c r="BD6" s="6"/>
    </row>
    <row r="7" spans="1:56" ht="15.75" thickBot="1" x14ac:dyDescent="0.25">
      <c r="A7" s="354"/>
      <c r="B7" s="7" t="s">
        <v>23</v>
      </c>
      <c r="C7" s="358"/>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60"/>
      <c r="BC7" s="6"/>
      <c r="BD7" s="6"/>
    </row>
    <row r="8" spans="1:56" ht="15.75" thickBot="1" x14ac:dyDescent="0.25">
      <c r="A8" s="347"/>
      <c r="B8" s="7" t="s">
        <v>24</v>
      </c>
      <c r="C8" s="351"/>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3"/>
      <c r="BC8" s="6"/>
      <c r="BD8" s="6"/>
    </row>
    <row r="9" spans="1:56" ht="15.75" thickBot="1" x14ac:dyDescent="0.25">
      <c r="A9" s="354" t="s">
        <v>71</v>
      </c>
      <c r="B9" s="13" t="s">
        <v>26</v>
      </c>
      <c r="C9" s="355"/>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7"/>
      <c r="BC9" s="6"/>
      <c r="BD9" s="6"/>
    </row>
    <row r="10" spans="1:56" ht="15.75" thickBot="1" x14ac:dyDescent="0.25">
      <c r="A10" s="354"/>
      <c r="B10" s="13" t="s">
        <v>23</v>
      </c>
      <c r="C10" s="358"/>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59"/>
      <c r="AY10" s="359"/>
      <c r="AZ10" s="359"/>
      <c r="BA10" s="359"/>
      <c r="BB10" s="360"/>
      <c r="BC10" s="6"/>
      <c r="BD10" s="6"/>
    </row>
    <row r="11" spans="1:56" ht="15.75" thickBot="1" x14ac:dyDescent="0.25">
      <c r="A11" s="354"/>
      <c r="B11" s="13" t="s">
        <v>26</v>
      </c>
      <c r="C11" s="358"/>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59"/>
      <c r="AY11" s="359"/>
      <c r="AZ11" s="359"/>
      <c r="BA11" s="359"/>
      <c r="BB11" s="360"/>
      <c r="BC11" s="6"/>
      <c r="BD11" s="6"/>
    </row>
    <row r="12" spans="1:56" ht="15.75" thickBot="1" x14ac:dyDescent="0.25">
      <c r="A12" s="354"/>
      <c r="B12" s="7" t="s">
        <v>23</v>
      </c>
      <c r="C12" s="358"/>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c r="AM12" s="359"/>
      <c r="AN12" s="359"/>
      <c r="AO12" s="359"/>
      <c r="AP12" s="359"/>
      <c r="AQ12" s="359"/>
      <c r="AR12" s="359"/>
      <c r="AS12" s="359"/>
      <c r="AT12" s="359"/>
      <c r="AU12" s="359"/>
      <c r="AV12" s="359"/>
      <c r="AW12" s="359"/>
      <c r="AX12" s="359"/>
      <c r="AY12" s="359"/>
      <c r="AZ12" s="359"/>
      <c r="BA12" s="359"/>
      <c r="BB12" s="360"/>
      <c r="BC12" s="6"/>
      <c r="BD12" s="6"/>
    </row>
    <row r="13" spans="1:56" ht="15.75" thickBot="1" x14ac:dyDescent="0.25">
      <c r="A13" s="347"/>
      <c r="B13" s="7" t="s">
        <v>24</v>
      </c>
      <c r="C13" s="351"/>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3"/>
      <c r="BC13" s="6"/>
      <c r="BD13" s="6"/>
    </row>
    <row r="14" spans="1:56" ht="15.75" thickBot="1" x14ac:dyDescent="0.25">
      <c r="A14" s="354" t="s">
        <v>72</v>
      </c>
      <c r="B14" s="13" t="s">
        <v>26</v>
      </c>
      <c r="C14" s="355"/>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7"/>
      <c r="BC14" s="6"/>
      <c r="BD14" s="6"/>
    </row>
    <row r="15" spans="1:56" ht="15.75" thickBot="1" x14ac:dyDescent="0.25">
      <c r="A15" s="354"/>
      <c r="B15" s="13" t="s">
        <v>23</v>
      </c>
      <c r="C15" s="358"/>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59"/>
      <c r="AM15" s="359"/>
      <c r="AN15" s="359"/>
      <c r="AO15" s="359"/>
      <c r="AP15" s="359"/>
      <c r="AQ15" s="359"/>
      <c r="AR15" s="359"/>
      <c r="AS15" s="359"/>
      <c r="AT15" s="359"/>
      <c r="AU15" s="359"/>
      <c r="AV15" s="359"/>
      <c r="AW15" s="359"/>
      <c r="AX15" s="359"/>
      <c r="AY15" s="359"/>
      <c r="AZ15" s="359"/>
      <c r="BA15" s="359"/>
      <c r="BB15" s="360"/>
      <c r="BC15" s="6"/>
      <c r="BD15" s="6"/>
    </row>
    <row r="16" spans="1:56" ht="15.75" thickBot="1" x14ac:dyDescent="0.25">
      <c r="A16" s="354"/>
      <c r="B16" s="13" t="s">
        <v>26</v>
      </c>
      <c r="C16" s="358"/>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60"/>
      <c r="BC16" s="6"/>
      <c r="BD16" s="6"/>
    </row>
    <row r="17" spans="1:56" ht="15.75" thickBot="1" x14ac:dyDescent="0.25">
      <c r="A17" s="354"/>
      <c r="B17" s="7" t="s">
        <v>23</v>
      </c>
      <c r="C17" s="358"/>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60"/>
      <c r="BC17" s="6"/>
      <c r="BD17" s="6"/>
    </row>
    <row r="18" spans="1:56" ht="15.75" thickBot="1" x14ac:dyDescent="0.25">
      <c r="A18" s="347"/>
      <c r="B18" s="7" t="s">
        <v>24</v>
      </c>
      <c r="C18" s="351"/>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3"/>
      <c r="BC18" s="6"/>
      <c r="BD18" s="6"/>
    </row>
    <row r="19" spans="1:56" ht="15.75" thickBot="1" x14ac:dyDescent="0.25">
      <c r="A19" s="346" t="s">
        <v>25</v>
      </c>
      <c r="B19" s="13" t="s">
        <v>26</v>
      </c>
      <c r="C19" s="348"/>
      <c r="D19" s="349"/>
      <c r="E19" s="349"/>
      <c r="F19" s="349"/>
      <c r="G19" s="349"/>
      <c r="H19" s="349"/>
      <c r="I19" s="349"/>
      <c r="J19" s="349"/>
      <c r="K19" s="349"/>
      <c r="L19" s="349"/>
      <c r="M19" s="349"/>
      <c r="N19" s="349"/>
      <c r="O19" s="349"/>
      <c r="P19" s="349"/>
      <c r="Q19" s="349"/>
      <c r="R19" s="349"/>
      <c r="S19" s="349"/>
      <c r="T19" s="349"/>
      <c r="U19" s="349"/>
      <c r="V19" s="349"/>
      <c r="W19" s="350"/>
      <c r="X19" s="8"/>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6"/>
      <c r="BD19" s="6"/>
    </row>
    <row r="20" spans="1:56" ht="15.75" thickBot="1" x14ac:dyDescent="0.25">
      <c r="A20" s="347"/>
      <c r="B20" s="13" t="s">
        <v>23</v>
      </c>
      <c r="C20" s="351"/>
      <c r="D20" s="352"/>
      <c r="E20" s="352"/>
      <c r="F20" s="352"/>
      <c r="G20" s="352"/>
      <c r="H20" s="352"/>
      <c r="I20" s="352"/>
      <c r="J20" s="352"/>
      <c r="K20" s="352"/>
      <c r="L20" s="352"/>
      <c r="M20" s="352"/>
      <c r="N20" s="352"/>
      <c r="O20" s="352"/>
      <c r="P20" s="352"/>
      <c r="Q20" s="352"/>
      <c r="R20" s="352"/>
      <c r="S20" s="352"/>
      <c r="T20" s="352"/>
      <c r="U20" s="352"/>
      <c r="V20" s="352"/>
      <c r="W20" s="353"/>
      <c r="X20" s="10"/>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6"/>
      <c r="BD20" s="6"/>
    </row>
  </sheetData>
  <mergeCells count="36">
    <mergeCell ref="A1:BB1"/>
    <mergeCell ref="C6:BB6"/>
    <mergeCell ref="C7:BB7"/>
    <mergeCell ref="C8:BB8"/>
    <mergeCell ref="A4:A8"/>
    <mergeCell ref="A2:A3"/>
    <mergeCell ref="C4:BB4"/>
    <mergeCell ref="C5:BB5"/>
    <mergeCell ref="AX2:BB2"/>
    <mergeCell ref="B2:B3"/>
    <mergeCell ref="AT2:AW2"/>
    <mergeCell ref="C2:F2"/>
    <mergeCell ref="P2:S2"/>
    <mergeCell ref="T2:W2"/>
    <mergeCell ref="AP2:AS2"/>
    <mergeCell ref="G2:K2"/>
    <mergeCell ref="A9:A13"/>
    <mergeCell ref="C9:BB9"/>
    <mergeCell ref="C10:BB10"/>
    <mergeCell ref="C11:BB11"/>
    <mergeCell ref="C12:BB12"/>
    <mergeCell ref="C13:BB13"/>
    <mergeCell ref="A19:A20"/>
    <mergeCell ref="C19:W19"/>
    <mergeCell ref="C20:W20"/>
    <mergeCell ref="A14:A18"/>
    <mergeCell ref="C14:BB14"/>
    <mergeCell ref="C15:BB15"/>
    <mergeCell ref="C16:BB16"/>
    <mergeCell ref="C17:BB17"/>
    <mergeCell ref="C18:BB18"/>
    <mergeCell ref="L2:O2"/>
    <mergeCell ref="X2:AA2"/>
    <mergeCell ref="AB2:AF2"/>
    <mergeCell ref="AG2:AJ2"/>
    <mergeCell ref="AK2:AO2"/>
  </mergeCells>
  <pageMargins left="0.70866141732283472" right="0.70866141732283472" top="0.74803149606299213" bottom="0.74803149606299213" header="0.31496062992125984" footer="0.31496062992125984"/>
  <pageSetup paperSize="9" scale="55" orientation="landscape" horizontalDpi="4294967293" verticalDpi="0" r:id="rId1"/>
  <headerFooter>
    <oddFooter>&amp;C&amp;F&amp;R&amp;A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20"/>
  <sheetViews>
    <sheetView tabSelected="1" zoomScale="80" zoomScaleNormal="80" workbookViewId="0">
      <pane xSplit="2" ySplit="3" topLeftCell="C4" activePane="bottomRight" state="frozen"/>
      <selection pane="topRight" activeCell="C1" sqref="C1"/>
      <selection pane="bottomLeft" activeCell="A4" sqref="A4"/>
      <selection pane="bottomRight" sqref="A1:F1"/>
    </sheetView>
  </sheetViews>
  <sheetFormatPr defaultColWidth="8.88671875" defaultRowHeight="12.75" x14ac:dyDescent="0.2"/>
  <cols>
    <col min="1" max="1" width="8.88671875" style="281"/>
    <col min="2" max="2" width="13.33203125" style="292" customWidth="1"/>
    <col min="3" max="5" width="40.77734375" style="281" customWidth="1"/>
    <col min="6" max="6" width="14.21875" style="281" bestFit="1" customWidth="1"/>
    <col min="7" max="7" width="40.6640625" style="281" customWidth="1"/>
    <col min="8" max="16384" width="8.88671875" style="281"/>
  </cols>
  <sheetData>
    <row r="1" spans="1:7" ht="13.5" thickBot="1" x14ac:dyDescent="0.25">
      <c r="A1" s="367" t="s">
        <v>27</v>
      </c>
      <c r="B1" s="368"/>
      <c r="C1" s="368"/>
      <c r="D1" s="368"/>
      <c r="E1" s="368"/>
      <c r="F1" s="369"/>
      <c r="G1" s="280" t="s">
        <v>252</v>
      </c>
    </row>
    <row r="2" spans="1:7" ht="30" customHeight="1" x14ac:dyDescent="0.2">
      <c r="A2" s="370"/>
      <c r="B2" s="372" t="s">
        <v>3</v>
      </c>
      <c r="C2" s="282"/>
      <c r="D2" s="374"/>
      <c r="E2" s="374"/>
      <c r="F2" s="283" t="s">
        <v>4</v>
      </c>
      <c r="G2" s="304"/>
    </row>
    <row r="3" spans="1:7" ht="36" customHeight="1" thickBot="1" x14ac:dyDescent="0.25">
      <c r="A3" s="371"/>
      <c r="B3" s="373"/>
      <c r="C3" s="284" t="s">
        <v>6</v>
      </c>
      <c r="D3" s="284" t="s">
        <v>7</v>
      </c>
      <c r="E3" s="284" t="s">
        <v>8</v>
      </c>
      <c r="F3" s="285" t="s">
        <v>1</v>
      </c>
      <c r="G3" s="297"/>
    </row>
    <row r="4" spans="1:7" ht="20.25" customHeight="1" x14ac:dyDescent="0.2">
      <c r="A4" s="375" t="s">
        <v>9</v>
      </c>
      <c r="B4" s="372" t="s">
        <v>29</v>
      </c>
      <c r="C4" s="286">
        <v>3</v>
      </c>
      <c r="D4" s="286">
        <v>3</v>
      </c>
      <c r="E4" s="286">
        <v>0</v>
      </c>
      <c r="F4" s="378" t="s">
        <v>0</v>
      </c>
      <c r="G4" s="298"/>
    </row>
    <row r="5" spans="1:7" ht="123" customHeight="1" thickBot="1" x14ac:dyDescent="0.25">
      <c r="A5" s="376"/>
      <c r="B5" s="373"/>
      <c r="C5" s="386" t="s">
        <v>62</v>
      </c>
      <c r="D5" s="387"/>
      <c r="E5" s="1"/>
      <c r="F5" s="379"/>
      <c r="G5" s="296"/>
    </row>
    <row r="6" spans="1:7" ht="21.75" customHeight="1" x14ac:dyDescent="0.2">
      <c r="A6" s="376"/>
      <c r="B6" s="372" t="s">
        <v>32</v>
      </c>
      <c r="C6" s="286">
        <v>1</v>
      </c>
      <c r="D6" s="286">
        <v>1</v>
      </c>
      <c r="E6" s="286">
        <v>0</v>
      </c>
      <c r="F6" s="378" t="s">
        <v>5</v>
      </c>
      <c r="G6" s="295"/>
    </row>
    <row r="7" spans="1:7" ht="134.25" customHeight="1" thickBot="1" x14ac:dyDescent="0.25">
      <c r="A7" s="376"/>
      <c r="B7" s="373"/>
      <c r="C7" s="392" t="s">
        <v>254</v>
      </c>
      <c r="D7" s="393"/>
      <c r="E7" s="293"/>
      <c r="F7" s="379"/>
      <c r="G7" s="295"/>
    </row>
    <row r="8" spans="1:7" ht="20.25" customHeight="1" x14ac:dyDescent="0.2">
      <c r="A8" s="376"/>
      <c r="B8" s="380" t="s">
        <v>33</v>
      </c>
      <c r="C8" s="286">
        <v>1</v>
      </c>
      <c r="D8" s="286">
        <v>0</v>
      </c>
      <c r="E8" s="286">
        <v>2</v>
      </c>
      <c r="F8" s="378" t="s">
        <v>5</v>
      </c>
      <c r="G8" s="295"/>
    </row>
    <row r="9" spans="1:7" ht="87" customHeight="1" thickBot="1" x14ac:dyDescent="0.25">
      <c r="A9" s="377"/>
      <c r="B9" s="381"/>
      <c r="C9" s="394" t="s">
        <v>68</v>
      </c>
      <c r="D9" s="395"/>
      <c r="E9" s="396"/>
      <c r="F9" s="379"/>
      <c r="G9" s="299" t="s">
        <v>233</v>
      </c>
    </row>
    <row r="10" spans="1:7" ht="20.25" customHeight="1" x14ac:dyDescent="0.2">
      <c r="A10" s="375" t="s">
        <v>10</v>
      </c>
      <c r="B10" s="380" t="s">
        <v>38</v>
      </c>
      <c r="C10" s="286">
        <v>2</v>
      </c>
      <c r="D10" s="287">
        <v>2</v>
      </c>
      <c r="E10" s="287">
        <v>0</v>
      </c>
      <c r="F10" s="388" t="s">
        <v>5</v>
      </c>
      <c r="G10" s="384" t="s">
        <v>275</v>
      </c>
    </row>
    <row r="11" spans="1:7" ht="132" customHeight="1" thickBot="1" x14ac:dyDescent="0.25">
      <c r="A11" s="376"/>
      <c r="B11" s="382"/>
      <c r="C11" s="390" t="s">
        <v>273</v>
      </c>
      <c r="D11" s="391"/>
      <c r="E11" s="2"/>
      <c r="F11" s="389"/>
      <c r="G11" s="385"/>
    </row>
    <row r="12" spans="1:7" ht="20.25" customHeight="1" x14ac:dyDescent="0.2">
      <c r="A12" s="375" t="s">
        <v>274</v>
      </c>
      <c r="B12" s="372" t="s">
        <v>44</v>
      </c>
      <c r="C12" s="286">
        <v>1</v>
      </c>
      <c r="D12" s="287">
        <v>1</v>
      </c>
      <c r="E12" s="287">
        <v>0</v>
      </c>
      <c r="F12" s="378" t="s">
        <v>0</v>
      </c>
      <c r="G12" s="300"/>
    </row>
    <row r="13" spans="1:7" ht="96" customHeight="1" thickBot="1" x14ac:dyDescent="0.25">
      <c r="A13" s="376"/>
      <c r="B13" s="373"/>
      <c r="C13" s="390" t="s">
        <v>64</v>
      </c>
      <c r="D13" s="391"/>
      <c r="E13" s="2"/>
      <c r="F13" s="379"/>
      <c r="G13" s="301"/>
    </row>
    <row r="14" spans="1:7" ht="20.25" customHeight="1" x14ac:dyDescent="0.2">
      <c r="A14" s="376"/>
      <c r="B14" s="380" t="s">
        <v>46</v>
      </c>
      <c r="C14" s="286">
        <v>2</v>
      </c>
      <c r="D14" s="287">
        <v>2</v>
      </c>
      <c r="E14" s="287">
        <v>0</v>
      </c>
      <c r="F14" s="378" t="s">
        <v>0</v>
      </c>
      <c r="G14" s="300"/>
    </row>
    <row r="15" spans="1:7" ht="125.25" customHeight="1" thickBot="1" x14ac:dyDescent="0.25">
      <c r="A15" s="376"/>
      <c r="B15" s="382"/>
      <c r="C15" s="390" t="s">
        <v>65</v>
      </c>
      <c r="D15" s="391"/>
      <c r="E15" s="2"/>
      <c r="F15" s="379"/>
      <c r="G15" s="301" t="s">
        <v>232</v>
      </c>
    </row>
    <row r="16" spans="1:7" ht="20.25" customHeight="1" x14ac:dyDescent="0.2">
      <c r="A16" s="376"/>
      <c r="B16" s="372" t="s">
        <v>47</v>
      </c>
      <c r="C16" s="287">
        <v>2</v>
      </c>
      <c r="D16" s="287">
        <v>0</v>
      </c>
      <c r="E16" s="287">
        <v>0</v>
      </c>
      <c r="F16" s="397" t="s">
        <v>5</v>
      </c>
      <c r="G16" s="302"/>
    </row>
    <row r="17" spans="1:7" ht="181.5" customHeight="1" thickBot="1" x14ac:dyDescent="0.25">
      <c r="A17" s="377"/>
      <c r="B17" s="383"/>
      <c r="C17" s="26" t="s">
        <v>61</v>
      </c>
      <c r="D17" s="26"/>
      <c r="E17" s="26"/>
      <c r="F17" s="398"/>
      <c r="G17" s="300"/>
    </row>
    <row r="18" spans="1:7" ht="58.5" customHeight="1" thickBot="1" x14ac:dyDescent="0.25">
      <c r="A18" s="288"/>
      <c r="B18" s="288"/>
      <c r="C18" s="366" t="s">
        <v>73</v>
      </c>
      <c r="D18" s="366"/>
      <c r="E18" s="366"/>
      <c r="F18" s="366"/>
      <c r="G18" s="294" t="s">
        <v>74</v>
      </c>
    </row>
    <row r="19" spans="1:7" ht="15" customHeight="1" x14ac:dyDescent="0.2">
      <c r="A19" s="289"/>
      <c r="B19" s="290"/>
      <c r="C19" s="289"/>
      <c r="D19" s="289"/>
      <c r="E19" s="289"/>
      <c r="F19" s="289"/>
      <c r="G19" s="289"/>
    </row>
    <row r="20" spans="1:7" x14ac:dyDescent="0.2">
      <c r="A20" s="289"/>
      <c r="B20" s="291"/>
    </row>
    <row r="21" spans="1:7" x14ac:dyDescent="0.2">
      <c r="A21" s="289"/>
      <c r="B21" s="291"/>
    </row>
    <row r="22" spans="1:7" x14ac:dyDescent="0.2">
      <c r="A22" s="289"/>
      <c r="B22" s="291"/>
    </row>
    <row r="23" spans="1:7" x14ac:dyDescent="0.2">
      <c r="A23" s="289"/>
      <c r="B23" s="291"/>
    </row>
    <row r="24" spans="1:7" x14ac:dyDescent="0.2">
      <c r="A24" s="289"/>
      <c r="B24" s="291"/>
    </row>
    <row r="25" spans="1:7" x14ac:dyDescent="0.2">
      <c r="A25" s="289"/>
      <c r="B25" s="291"/>
    </row>
    <row r="26" spans="1:7" x14ac:dyDescent="0.2">
      <c r="A26" s="289"/>
      <c r="B26" s="291"/>
    </row>
    <row r="27" spans="1:7" x14ac:dyDescent="0.2">
      <c r="A27" s="289"/>
      <c r="B27" s="291"/>
    </row>
    <row r="28" spans="1:7" x14ac:dyDescent="0.2">
      <c r="A28" s="289"/>
      <c r="B28" s="291"/>
    </row>
    <row r="29" spans="1:7" x14ac:dyDescent="0.2">
      <c r="A29" s="289"/>
      <c r="B29" s="291"/>
    </row>
    <row r="30" spans="1:7" x14ac:dyDescent="0.2">
      <c r="A30" s="289"/>
      <c r="B30" s="291"/>
    </row>
    <row r="31" spans="1:7" x14ac:dyDescent="0.2">
      <c r="A31" s="289"/>
      <c r="B31" s="291"/>
    </row>
    <row r="32" spans="1:7" x14ac:dyDescent="0.2">
      <c r="A32" s="289"/>
      <c r="B32" s="291"/>
    </row>
    <row r="33" spans="1:2" x14ac:dyDescent="0.2">
      <c r="A33" s="289"/>
      <c r="B33" s="291"/>
    </row>
    <row r="34" spans="1:2" x14ac:dyDescent="0.2">
      <c r="A34" s="289"/>
      <c r="B34" s="291"/>
    </row>
    <row r="35" spans="1:2" x14ac:dyDescent="0.2">
      <c r="A35" s="289"/>
      <c r="B35" s="291"/>
    </row>
    <row r="36" spans="1:2" x14ac:dyDescent="0.2">
      <c r="A36" s="289"/>
      <c r="B36" s="291"/>
    </row>
    <row r="37" spans="1:2" x14ac:dyDescent="0.2">
      <c r="A37" s="289"/>
      <c r="B37" s="291"/>
    </row>
    <row r="38" spans="1:2" x14ac:dyDescent="0.2">
      <c r="A38" s="289"/>
      <c r="B38" s="291"/>
    </row>
    <row r="39" spans="1:2" x14ac:dyDescent="0.2">
      <c r="A39" s="289"/>
      <c r="B39" s="291"/>
    </row>
    <row r="40" spans="1:2" x14ac:dyDescent="0.2">
      <c r="A40" s="289"/>
      <c r="B40" s="291"/>
    </row>
    <row r="41" spans="1:2" x14ac:dyDescent="0.2">
      <c r="A41" s="289"/>
      <c r="B41" s="291"/>
    </row>
    <row r="42" spans="1:2" x14ac:dyDescent="0.2">
      <c r="A42" s="289"/>
      <c r="B42" s="291"/>
    </row>
    <row r="43" spans="1:2" x14ac:dyDescent="0.2">
      <c r="A43" s="289"/>
      <c r="B43" s="291"/>
    </row>
    <row r="44" spans="1:2" x14ac:dyDescent="0.2">
      <c r="A44" s="289"/>
      <c r="B44" s="291"/>
    </row>
    <row r="45" spans="1:2" x14ac:dyDescent="0.2">
      <c r="A45" s="289"/>
      <c r="B45" s="291"/>
    </row>
    <row r="46" spans="1:2" x14ac:dyDescent="0.2">
      <c r="A46" s="289"/>
      <c r="B46" s="291"/>
    </row>
    <row r="47" spans="1:2" x14ac:dyDescent="0.2">
      <c r="A47" s="289"/>
      <c r="B47" s="291"/>
    </row>
    <row r="48" spans="1:2" x14ac:dyDescent="0.2">
      <c r="A48" s="289"/>
      <c r="B48" s="291"/>
    </row>
    <row r="49" spans="1:2" x14ac:dyDescent="0.2">
      <c r="A49" s="289"/>
      <c r="B49" s="291"/>
    </row>
    <row r="50" spans="1:2" x14ac:dyDescent="0.2">
      <c r="A50" s="289"/>
      <c r="B50" s="291"/>
    </row>
    <row r="51" spans="1:2" x14ac:dyDescent="0.2">
      <c r="A51" s="289"/>
      <c r="B51" s="291"/>
    </row>
    <row r="52" spans="1:2" x14ac:dyDescent="0.2">
      <c r="A52" s="289"/>
      <c r="B52" s="291"/>
    </row>
    <row r="53" spans="1:2" x14ac:dyDescent="0.2">
      <c r="A53" s="289"/>
      <c r="B53" s="291"/>
    </row>
    <row r="54" spans="1:2" x14ac:dyDescent="0.2">
      <c r="A54" s="289"/>
      <c r="B54" s="291"/>
    </row>
    <row r="55" spans="1:2" x14ac:dyDescent="0.2">
      <c r="A55" s="289"/>
      <c r="B55" s="291"/>
    </row>
    <row r="56" spans="1:2" x14ac:dyDescent="0.2">
      <c r="A56" s="289"/>
      <c r="B56" s="291"/>
    </row>
    <row r="57" spans="1:2" x14ac:dyDescent="0.2">
      <c r="A57" s="289"/>
      <c r="B57" s="291"/>
    </row>
    <row r="58" spans="1:2" x14ac:dyDescent="0.2">
      <c r="A58" s="289"/>
      <c r="B58" s="291"/>
    </row>
    <row r="59" spans="1:2" x14ac:dyDescent="0.2">
      <c r="A59" s="289"/>
      <c r="B59" s="291"/>
    </row>
    <row r="60" spans="1:2" x14ac:dyDescent="0.2">
      <c r="A60" s="289"/>
      <c r="B60" s="291"/>
    </row>
    <row r="61" spans="1:2" x14ac:dyDescent="0.2">
      <c r="A61" s="289"/>
      <c r="B61" s="291"/>
    </row>
    <row r="62" spans="1:2" x14ac:dyDescent="0.2">
      <c r="A62" s="289"/>
      <c r="B62" s="291"/>
    </row>
    <row r="63" spans="1:2" x14ac:dyDescent="0.2">
      <c r="A63" s="289"/>
      <c r="B63" s="291"/>
    </row>
    <row r="64" spans="1:2" x14ac:dyDescent="0.2">
      <c r="A64" s="289"/>
      <c r="B64" s="291"/>
    </row>
    <row r="65" spans="1:2" x14ac:dyDescent="0.2">
      <c r="A65" s="289"/>
      <c r="B65" s="291"/>
    </row>
    <row r="66" spans="1:2" x14ac:dyDescent="0.2">
      <c r="A66" s="289"/>
      <c r="B66" s="291"/>
    </row>
    <row r="67" spans="1:2" x14ac:dyDescent="0.2">
      <c r="A67" s="289"/>
      <c r="B67" s="291"/>
    </row>
    <row r="68" spans="1:2" x14ac:dyDescent="0.2">
      <c r="A68" s="289"/>
      <c r="B68" s="291"/>
    </row>
    <row r="69" spans="1:2" x14ac:dyDescent="0.2">
      <c r="A69" s="289"/>
      <c r="B69" s="291"/>
    </row>
    <row r="70" spans="1:2" x14ac:dyDescent="0.2">
      <c r="A70" s="289"/>
      <c r="B70" s="291"/>
    </row>
    <row r="71" spans="1:2" x14ac:dyDescent="0.2">
      <c r="A71" s="289"/>
      <c r="B71" s="291"/>
    </row>
    <row r="72" spans="1:2" x14ac:dyDescent="0.2">
      <c r="A72" s="289"/>
      <c r="B72" s="291"/>
    </row>
    <row r="73" spans="1:2" x14ac:dyDescent="0.2">
      <c r="A73" s="289"/>
      <c r="B73" s="291"/>
    </row>
    <row r="74" spans="1:2" x14ac:dyDescent="0.2">
      <c r="A74" s="289"/>
      <c r="B74" s="291"/>
    </row>
    <row r="75" spans="1:2" x14ac:dyDescent="0.2">
      <c r="A75" s="289"/>
      <c r="B75" s="291"/>
    </row>
    <row r="76" spans="1:2" x14ac:dyDescent="0.2">
      <c r="A76" s="289"/>
      <c r="B76" s="291"/>
    </row>
    <row r="77" spans="1:2" x14ac:dyDescent="0.2">
      <c r="A77" s="289"/>
      <c r="B77" s="291"/>
    </row>
    <row r="78" spans="1:2" x14ac:dyDescent="0.2">
      <c r="A78" s="289"/>
      <c r="B78" s="291"/>
    </row>
    <row r="79" spans="1:2" x14ac:dyDescent="0.2">
      <c r="A79" s="289"/>
      <c r="B79" s="291"/>
    </row>
    <row r="80" spans="1:2" x14ac:dyDescent="0.2">
      <c r="A80" s="289"/>
      <c r="B80" s="291"/>
    </row>
    <row r="81" spans="1:2" x14ac:dyDescent="0.2">
      <c r="A81" s="289"/>
      <c r="B81" s="291"/>
    </row>
    <row r="82" spans="1:2" x14ac:dyDescent="0.2">
      <c r="A82" s="289"/>
      <c r="B82" s="291"/>
    </row>
    <row r="83" spans="1:2" x14ac:dyDescent="0.2">
      <c r="A83" s="289"/>
      <c r="B83" s="291"/>
    </row>
    <row r="84" spans="1:2" x14ac:dyDescent="0.2">
      <c r="A84" s="289"/>
      <c r="B84" s="291"/>
    </row>
    <row r="85" spans="1:2" x14ac:dyDescent="0.2">
      <c r="A85" s="289"/>
      <c r="B85" s="291"/>
    </row>
    <row r="86" spans="1:2" x14ac:dyDescent="0.2">
      <c r="A86" s="289"/>
      <c r="B86" s="291"/>
    </row>
    <row r="87" spans="1:2" x14ac:dyDescent="0.2">
      <c r="A87" s="289"/>
      <c r="B87" s="291"/>
    </row>
    <row r="88" spans="1:2" x14ac:dyDescent="0.2">
      <c r="A88" s="289"/>
      <c r="B88" s="291"/>
    </row>
    <row r="89" spans="1:2" x14ac:dyDescent="0.2">
      <c r="A89" s="289"/>
      <c r="B89" s="291"/>
    </row>
    <row r="90" spans="1:2" x14ac:dyDescent="0.2">
      <c r="A90" s="289"/>
      <c r="B90" s="291"/>
    </row>
    <row r="91" spans="1:2" x14ac:dyDescent="0.2">
      <c r="A91" s="289"/>
      <c r="B91" s="291"/>
    </row>
    <row r="92" spans="1:2" x14ac:dyDescent="0.2">
      <c r="A92" s="289"/>
      <c r="B92" s="291"/>
    </row>
    <row r="93" spans="1:2" x14ac:dyDescent="0.2">
      <c r="A93" s="289"/>
      <c r="B93" s="291"/>
    </row>
    <row r="94" spans="1:2" x14ac:dyDescent="0.2">
      <c r="A94" s="289"/>
      <c r="B94" s="291"/>
    </row>
    <row r="95" spans="1:2" x14ac:dyDescent="0.2">
      <c r="A95" s="289"/>
      <c r="B95" s="291"/>
    </row>
    <row r="96" spans="1:2" x14ac:dyDescent="0.2">
      <c r="A96" s="289"/>
      <c r="B96" s="291"/>
    </row>
    <row r="97" spans="1:2" x14ac:dyDescent="0.2">
      <c r="A97" s="289"/>
      <c r="B97" s="291"/>
    </row>
    <row r="98" spans="1:2" x14ac:dyDescent="0.2">
      <c r="A98" s="289"/>
      <c r="B98" s="291"/>
    </row>
    <row r="99" spans="1:2" x14ac:dyDescent="0.2">
      <c r="A99" s="289"/>
      <c r="B99" s="291"/>
    </row>
    <row r="100" spans="1:2" x14ac:dyDescent="0.2">
      <c r="A100" s="289"/>
      <c r="B100" s="291"/>
    </row>
    <row r="101" spans="1:2" x14ac:dyDescent="0.2">
      <c r="A101" s="289"/>
      <c r="B101" s="291"/>
    </row>
    <row r="102" spans="1:2" x14ac:dyDescent="0.2">
      <c r="A102" s="289"/>
      <c r="B102" s="291"/>
    </row>
    <row r="103" spans="1:2" x14ac:dyDescent="0.2">
      <c r="A103" s="289"/>
      <c r="B103" s="291"/>
    </row>
    <row r="104" spans="1:2" x14ac:dyDescent="0.2">
      <c r="A104" s="289"/>
      <c r="B104" s="291"/>
    </row>
    <row r="105" spans="1:2" x14ac:dyDescent="0.2">
      <c r="A105" s="289"/>
      <c r="B105" s="291"/>
    </row>
    <row r="106" spans="1:2" x14ac:dyDescent="0.2">
      <c r="A106" s="289"/>
      <c r="B106" s="291"/>
    </row>
    <row r="107" spans="1:2" x14ac:dyDescent="0.2">
      <c r="A107" s="289"/>
      <c r="B107" s="291"/>
    </row>
    <row r="108" spans="1:2" x14ac:dyDescent="0.2">
      <c r="A108" s="289"/>
      <c r="B108" s="291"/>
    </row>
    <row r="109" spans="1:2" x14ac:dyDescent="0.2">
      <c r="A109" s="289"/>
      <c r="B109" s="291"/>
    </row>
    <row r="110" spans="1:2" x14ac:dyDescent="0.2">
      <c r="A110" s="289"/>
      <c r="B110" s="291"/>
    </row>
    <row r="111" spans="1:2" x14ac:dyDescent="0.2">
      <c r="A111" s="289"/>
      <c r="B111" s="291"/>
    </row>
    <row r="112" spans="1:2" x14ac:dyDescent="0.2">
      <c r="A112" s="289"/>
      <c r="B112" s="291"/>
    </row>
    <row r="113" spans="1:2" x14ac:dyDescent="0.2">
      <c r="A113" s="289"/>
      <c r="B113" s="291"/>
    </row>
    <row r="114" spans="1:2" x14ac:dyDescent="0.2">
      <c r="A114" s="289"/>
      <c r="B114" s="291"/>
    </row>
    <row r="115" spans="1:2" x14ac:dyDescent="0.2">
      <c r="A115" s="289"/>
      <c r="B115" s="291"/>
    </row>
    <row r="116" spans="1:2" x14ac:dyDescent="0.2">
      <c r="A116" s="289"/>
      <c r="B116" s="291"/>
    </row>
    <row r="117" spans="1:2" x14ac:dyDescent="0.2">
      <c r="A117" s="289"/>
      <c r="B117" s="291"/>
    </row>
    <row r="118" spans="1:2" x14ac:dyDescent="0.2">
      <c r="A118" s="289"/>
      <c r="B118" s="291"/>
    </row>
    <row r="119" spans="1:2" x14ac:dyDescent="0.2">
      <c r="A119" s="289"/>
      <c r="B119" s="291"/>
    </row>
    <row r="120" spans="1:2" x14ac:dyDescent="0.2">
      <c r="A120" s="289"/>
      <c r="B120" s="291"/>
    </row>
    <row r="121" spans="1:2" x14ac:dyDescent="0.2">
      <c r="A121" s="289"/>
      <c r="B121" s="291"/>
    </row>
    <row r="122" spans="1:2" x14ac:dyDescent="0.2">
      <c r="A122" s="289"/>
      <c r="B122" s="291"/>
    </row>
    <row r="123" spans="1:2" x14ac:dyDescent="0.2">
      <c r="A123" s="289"/>
      <c r="B123" s="291"/>
    </row>
    <row r="124" spans="1:2" x14ac:dyDescent="0.2">
      <c r="A124" s="289"/>
      <c r="B124" s="291"/>
    </row>
    <row r="125" spans="1:2" x14ac:dyDescent="0.2">
      <c r="A125" s="289"/>
      <c r="B125" s="291"/>
    </row>
    <row r="126" spans="1:2" x14ac:dyDescent="0.2">
      <c r="A126" s="289"/>
      <c r="B126" s="291"/>
    </row>
    <row r="127" spans="1:2" x14ac:dyDescent="0.2">
      <c r="A127" s="289"/>
      <c r="B127" s="291"/>
    </row>
    <row r="128" spans="1:2" x14ac:dyDescent="0.2">
      <c r="A128" s="289"/>
      <c r="B128" s="291"/>
    </row>
    <row r="129" spans="1:2" x14ac:dyDescent="0.2">
      <c r="A129" s="289"/>
      <c r="B129" s="291"/>
    </row>
    <row r="130" spans="1:2" x14ac:dyDescent="0.2">
      <c r="A130" s="289"/>
      <c r="B130" s="291"/>
    </row>
    <row r="131" spans="1:2" x14ac:dyDescent="0.2">
      <c r="A131" s="289"/>
      <c r="B131" s="291"/>
    </row>
    <row r="132" spans="1:2" x14ac:dyDescent="0.2">
      <c r="A132" s="289"/>
      <c r="B132" s="291"/>
    </row>
    <row r="133" spans="1:2" x14ac:dyDescent="0.2">
      <c r="A133" s="289"/>
      <c r="B133" s="291"/>
    </row>
    <row r="134" spans="1:2" x14ac:dyDescent="0.2">
      <c r="A134" s="289"/>
      <c r="B134" s="291"/>
    </row>
    <row r="135" spans="1:2" x14ac:dyDescent="0.2">
      <c r="A135" s="289"/>
      <c r="B135" s="291"/>
    </row>
    <row r="136" spans="1:2" x14ac:dyDescent="0.2">
      <c r="A136" s="289"/>
      <c r="B136" s="291"/>
    </row>
    <row r="137" spans="1:2" x14ac:dyDescent="0.2">
      <c r="A137" s="289"/>
      <c r="B137" s="291"/>
    </row>
    <row r="138" spans="1:2" x14ac:dyDescent="0.2">
      <c r="A138" s="289"/>
      <c r="B138" s="291"/>
    </row>
    <row r="139" spans="1:2" x14ac:dyDescent="0.2">
      <c r="A139" s="289"/>
      <c r="B139" s="291"/>
    </row>
    <row r="140" spans="1:2" x14ac:dyDescent="0.2">
      <c r="A140" s="289"/>
      <c r="B140" s="291"/>
    </row>
    <row r="141" spans="1:2" x14ac:dyDescent="0.2">
      <c r="A141" s="289"/>
      <c r="B141" s="291"/>
    </row>
    <row r="142" spans="1:2" x14ac:dyDescent="0.2">
      <c r="A142" s="289"/>
      <c r="B142" s="291"/>
    </row>
    <row r="143" spans="1:2" x14ac:dyDescent="0.2">
      <c r="A143" s="289"/>
      <c r="B143" s="291"/>
    </row>
    <row r="144" spans="1:2" x14ac:dyDescent="0.2">
      <c r="A144" s="289"/>
      <c r="B144" s="291"/>
    </row>
    <row r="145" spans="1:2" x14ac:dyDescent="0.2">
      <c r="A145" s="289"/>
      <c r="B145" s="291"/>
    </row>
    <row r="146" spans="1:2" x14ac:dyDescent="0.2">
      <c r="A146" s="289"/>
      <c r="B146" s="291"/>
    </row>
    <row r="147" spans="1:2" x14ac:dyDescent="0.2">
      <c r="A147" s="289"/>
      <c r="B147" s="291"/>
    </row>
    <row r="148" spans="1:2" x14ac:dyDescent="0.2">
      <c r="A148" s="289"/>
      <c r="B148" s="291"/>
    </row>
    <row r="149" spans="1:2" x14ac:dyDescent="0.2">
      <c r="A149" s="289"/>
      <c r="B149" s="291"/>
    </row>
    <row r="150" spans="1:2" x14ac:dyDescent="0.2">
      <c r="A150" s="289"/>
      <c r="B150" s="291"/>
    </row>
    <row r="151" spans="1:2" x14ac:dyDescent="0.2">
      <c r="A151" s="289"/>
      <c r="B151" s="291"/>
    </row>
    <row r="152" spans="1:2" x14ac:dyDescent="0.2">
      <c r="A152" s="289"/>
      <c r="B152" s="291"/>
    </row>
    <row r="153" spans="1:2" x14ac:dyDescent="0.2">
      <c r="A153" s="289"/>
      <c r="B153" s="291"/>
    </row>
    <row r="154" spans="1:2" x14ac:dyDescent="0.2">
      <c r="A154" s="289"/>
      <c r="B154" s="291"/>
    </row>
    <row r="155" spans="1:2" x14ac:dyDescent="0.2">
      <c r="A155" s="289"/>
      <c r="B155" s="291"/>
    </row>
    <row r="156" spans="1:2" x14ac:dyDescent="0.2">
      <c r="A156" s="289"/>
      <c r="B156" s="291"/>
    </row>
    <row r="157" spans="1:2" x14ac:dyDescent="0.2">
      <c r="A157" s="289"/>
      <c r="B157" s="291"/>
    </row>
    <row r="158" spans="1:2" x14ac:dyDescent="0.2">
      <c r="A158" s="289"/>
      <c r="B158" s="291"/>
    </row>
    <row r="159" spans="1:2" x14ac:dyDescent="0.2">
      <c r="A159" s="289"/>
      <c r="B159" s="291"/>
    </row>
    <row r="160" spans="1:2" x14ac:dyDescent="0.2">
      <c r="A160" s="289"/>
      <c r="B160" s="291"/>
    </row>
    <row r="161" spans="1:2" x14ac:dyDescent="0.2">
      <c r="A161" s="289"/>
      <c r="B161" s="291"/>
    </row>
    <row r="162" spans="1:2" x14ac:dyDescent="0.2">
      <c r="A162" s="289"/>
      <c r="B162" s="291"/>
    </row>
    <row r="163" spans="1:2" x14ac:dyDescent="0.2">
      <c r="A163" s="289"/>
      <c r="B163" s="291"/>
    </row>
    <row r="164" spans="1:2" x14ac:dyDescent="0.2">
      <c r="A164" s="289"/>
      <c r="B164" s="291"/>
    </row>
    <row r="165" spans="1:2" x14ac:dyDescent="0.2">
      <c r="A165" s="289"/>
      <c r="B165" s="291"/>
    </row>
    <row r="166" spans="1:2" x14ac:dyDescent="0.2">
      <c r="A166" s="289"/>
      <c r="B166" s="291"/>
    </row>
    <row r="167" spans="1:2" x14ac:dyDescent="0.2">
      <c r="A167" s="289"/>
      <c r="B167" s="291"/>
    </row>
    <row r="168" spans="1:2" x14ac:dyDescent="0.2">
      <c r="A168" s="289"/>
      <c r="B168" s="291"/>
    </row>
    <row r="169" spans="1:2" x14ac:dyDescent="0.2">
      <c r="A169" s="289"/>
      <c r="B169" s="291"/>
    </row>
    <row r="170" spans="1:2" x14ac:dyDescent="0.2">
      <c r="A170" s="289"/>
      <c r="B170" s="291"/>
    </row>
    <row r="171" spans="1:2" x14ac:dyDescent="0.2">
      <c r="A171" s="289"/>
      <c r="B171" s="291"/>
    </row>
    <row r="172" spans="1:2" x14ac:dyDescent="0.2">
      <c r="A172" s="289"/>
      <c r="B172" s="291"/>
    </row>
    <row r="173" spans="1:2" x14ac:dyDescent="0.2">
      <c r="A173" s="289"/>
      <c r="B173" s="291"/>
    </row>
    <row r="174" spans="1:2" x14ac:dyDescent="0.2">
      <c r="A174" s="289"/>
      <c r="B174" s="291"/>
    </row>
    <row r="175" spans="1:2" x14ac:dyDescent="0.2">
      <c r="A175" s="289"/>
      <c r="B175" s="291"/>
    </row>
    <row r="176" spans="1:2" x14ac:dyDescent="0.2">
      <c r="A176" s="289"/>
      <c r="B176" s="291"/>
    </row>
    <row r="177" spans="1:2" x14ac:dyDescent="0.2">
      <c r="A177" s="289"/>
      <c r="B177" s="291"/>
    </row>
    <row r="178" spans="1:2" x14ac:dyDescent="0.2">
      <c r="A178" s="289"/>
      <c r="B178" s="291"/>
    </row>
    <row r="179" spans="1:2" x14ac:dyDescent="0.2">
      <c r="A179" s="289"/>
      <c r="B179" s="291"/>
    </row>
    <row r="180" spans="1:2" x14ac:dyDescent="0.2">
      <c r="A180" s="289"/>
      <c r="B180" s="291"/>
    </row>
    <row r="181" spans="1:2" x14ac:dyDescent="0.2">
      <c r="A181" s="289"/>
      <c r="B181" s="291"/>
    </row>
    <row r="182" spans="1:2" x14ac:dyDescent="0.2">
      <c r="A182" s="289"/>
      <c r="B182" s="291"/>
    </row>
    <row r="183" spans="1:2" x14ac:dyDescent="0.2">
      <c r="A183" s="289"/>
      <c r="B183" s="291"/>
    </row>
    <row r="184" spans="1:2" x14ac:dyDescent="0.2">
      <c r="A184" s="289"/>
      <c r="B184" s="291"/>
    </row>
    <row r="185" spans="1:2" x14ac:dyDescent="0.2">
      <c r="A185" s="289"/>
      <c r="B185" s="291"/>
    </row>
    <row r="186" spans="1:2" x14ac:dyDescent="0.2">
      <c r="A186" s="289"/>
      <c r="B186" s="291"/>
    </row>
    <row r="187" spans="1:2" x14ac:dyDescent="0.2">
      <c r="A187" s="289"/>
      <c r="B187" s="291"/>
    </row>
    <row r="188" spans="1:2" x14ac:dyDescent="0.2">
      <c r="A188" s="289"/>
      <c r="B188" s="291"/>
    </row>
    <row r="189" spans="1:2" x14ac:dyDescent="0.2">
      <c r="A189" s="289"/>
      <c r="B189" s="291"/>
    </row>
    <row r="190" spans="1:2" x14ac:dyDescent="0.2">
      <c r="A190" s="289"/>
      <c r="B190" s="291"/>
    </row>
    <row r="191" spans="1:2" x14ac:dyDescent="0.2">
      <c r="A191" s="289"/>
      <c r="B191" s="291"/>
    </row>
    <row r="192" spans="1:2" x14ac:dyDescent="0.2">
      <c r="A192" s="289"/>
      <c r="B192" s="291"/>
    </row>
    <row r="193" spans="1:2" x14ac:dyDescent="0.2">
      <c r="A193" s="289"/>
      <c r="B193" s="291"/>
    </row>
    <row r="194" spans="1:2" x14ac:dyDescent="0.2">
      <c r="A194" s="289"/>
      <c r="B194" s="291"/>
    </row>
    <row r="195" spans="1:2" x14ac:dyDescent="0.2">
      <c r="A195" s="289"/>
      <c r="B195" s="291"/>
    </row>
    <row r="196" spans="1:2" x14ac:dyDescent="0.2">
      <c r="A196" s="289"/>
      <c r="B196" s="291"/>
    </row>
    <row r="197" spans="1:2" x14ac:dyDescent="0.2">
      <c r="A197" s="289"/>
      <c r="B197" s="291"/>
    </row>
    <row r="198" spans="1:2" x14ac:dyDescent="0.2">
      <c r="A198" s="289"/>
      <c r="B198" s="291"/>
    </row>
    <row r="199" spans="1:2" x14ac:dyDescent="0.2">
      <c r="A199" s="289"/>
      <c r="B199" s="291"/>
    </row>
    <row r="200" spans="1:2" x14ac:dyDescent="0.2">
      <c r="A200" s="289"/>
      <c r="B200" s="291"/>
    </row>
    <row r="201" spans="1:2" x14ac:dyDescent="0.2">
      <c r="A201" s="289"/>
      <c r="B201" s="291"/>
    </row>
    <row r="202" spans="1:2" x14ac:dyDescent="0.2">
      <c r="A202" s="289"/>
      <c r="B202" s="291"/>
    </row>
    <row r="203" spans="1:2" x14ac:dyDescent="0.2">
      <c r="A203" s="289"/>
      <c r="B203" s="291"/>
    </row>
    <row r="204" spans="1:2" x14ac:dyDescent="0.2">
      <c r="A204" s="289"/>
      <c r="B204" s="291"/>
    </row>
    <row r="205" spans="1:2" x14ac:dyDescent="0.2">
      <c r="A205" s="289"/>
      <c r="B205" s="291"/>
    </row>
    <row r="206" spans="1:2" x14ac:dyDescent="0.2">
      <c r="A206" s="289"/>
      <c r="B206" s="291"/>
    </row>
    <row r="207" spans="1:2" x14ac:dyDescent="0.2">
      <c r="A207" s="289"/>
      <c r="B207" s="291"/>
    </row>
    <row r="208" spans="1:2" x14ac:dyDescent="0.2">
      <c r="A208" s="289"/>
      <c r="B208" s="291"/>
    </row>
    <row r="209" spans="1:2" x14ac:dyDescent="0.2">
      <c r="A209" s="289"/>
      <c r="B209" s="291"/>
    </row>
    <row r="210" spans="1:2" x14ac:dyDescent="0.2">
      <c r="A210" s="289"/>
      <c r="B210" s="291"/>
    </row>
    <row r="211" spans="1:2" x14ac:dyDescent="0.2">
      <c r="A211" s="289"/>
      <c r="B211" s="291"/>
    </row>
    <row r="212" spans="1:2" x14ac:dyDescent="0.2">
      <c r="A212" s="289"/>
      <c r="B212" s="291"/>
    </row>
    <row r="213" spans="1:2" x14ac:dyDescent="0.2">
      <c r="A213" s="289"/>
      <c r="B213" s="291"/>
    </row>
    <row r="214" spans="1:2" x14ac:dyDescent="0.2">
      <c r="A214" s="289"/>
      <c r="B214" s="291"/>
    </row>
    <row r="215" spans="1:2" x14ac:dyDescent="0.2">
      <c r="A215" s="289"/>
      <c r="B215" s="291"/>
    </row>
    <row r="216" spans="1:2" x14ac:dyDescent="0.2">
      <c r="A216" s="289"/>
      <c r="B216" s="291"/>
    </row>
    <row r="217" spans="1:2" x14ac:dyDescent="0.2">
      <c r="A217" s="289"/>
      <c r="B217" s="291"/>
    </row>
    <row r="218" spans="1:2" x14ac:dyDescent="0.2">
      <c r="A218" s="289"/>
      <c r="B218" s="291"/>
    </row>
    <row r="219" spans="1:2" x14ac:dyDescent="0.2">
      <c r="A219" s="289"/>
      <c r="B219" s="291"/>
    </row>
    <row r="220" spans="1:2" x14ac:dyDescent="0.2">
      <c r="A220" s="289"/>
      <c r="B220" s="291"/>
    </row>
    <row r="221" spans="1:2" x14ac:dyDescent="0.2">
      <c r="A221" s="289"/>
      <c r="B221" s="291"/>
    </row>
    <row r="222" spans="1:2" x14ac:dyDescent="0.2">
      <c r="A222" s="289"/>
      <c r="B222" s="291"/>
    </row>
    <row r="223" spans="1:2" x14ac:dyDescent="0.2">
      <c r="A223" s="289"/>
      <c r="B223" s="291"/>
    </row>
    <row r="224" spans="1:2" x14ac:dyDescent="0.2">
      <c r="A224" s="289"/>
      <c r="B224" s="291"/>
    </row>
    <row r="225" spans="1:2" x14ac:dyDescent="0.2">
      <c r="A225" s="289"/>
      <c r="B225" s="291"/>
    </row>
    <row r="226" spans="1:2" x14ac:dyDescent="0.2">
      <c r="A226" s="289"/>
      <c r="B226" s="291"/>
    </row>
    <row r="227" spans="1:2" x14ac:dyDescent="0.2">
      <c r="A227" s="289"/>
      <c r="B227" s="291"/>
    </row>
    <row r="228" spans="1:2" x14ac:dyDescent="0.2">
      <c r="A228" s="289"/>
      <c r="B228" s="291"/>
    </row>
    <row r="229" spans="1:2" x14ac:dyDescent="0.2">
      <c r="A229" s="289"/>
      <c r="B229" s="291"/>
    </row>
    <row r="230" spans="1:2" x14ac:dyDescent="0.2">
      <c r="A230" s="289"/>
      <c r="B230" s="291"/>
    </row>
    <row r="231" spans="1:2" x14ac:dyDescent="0.2">
      <c r="A231" s="289"/>
      <c r="B231" s="291"/>
    </row>
    <row r="232" spans="1:2" x14ac:dyDescent="0.2">
      <c r="A232" s="289"/>
      <c r="B232" s="291"/>
    </row>
    <row r="233" spans="1:2" x14ac:dyDescent="0.2">
      <c r="A233" s="289"/>
      <c r="B233" s="291"/>
    </row>
    <row r="234" spans="1:2" x14ac:dyDescent="0.2">
      <c r="A234" s="289"/>
      <c r="B234" s="291"/>
    </row>
    <row r="235" spans="1:2" x14ac:dyDescent="0.2">
      <c r="A235" s="289"/>
      <c r="B235" s="291"/>
    </row>
    <row r="236" spans="1:2" x14ac:dyDescent="0.2">
      <c r="A236" s="289"/>
      <c r="B236" s="291"/>
    </row>
    <row r="237" spans="1:2" x14ac:dyDescent="0.2">
      <c r="A237" s="289"/>
      <c r="B237" s="291"/>
    </row>
    <row r="238" spans="1:2" x14ac:dyDescent="0.2">
      <c r="A238" s="289"/>
      <c r="B238" s="291"/>
    </row>
    <row r="239" spans="1:2" x14ac:dyDescent="0.2">
      <c r="A239" s="289"/>
      <c r="B239" s="291"/>
    </row>
    <row r="240" spans="1:2" x14ac:dyDescent="0.2">
      <c r="A240" s="289"/>
      <c r="B240" s="291"/>
    </row>
    <row r="241" spans="1:2" x14ac:dyDescent="0.2">
      <c r="A241" s="289"/>
      <c r="B241" s="291"/>
    </row>
    <row r="242" spans="1:2" x14ac:dyDescent="0.2">
      <c r="A242" s="289"/>
      <c r="B242" s="291"/>
    </row>
    <row r="243" spans="1:2" x14ac:dyDescent="0.2">
      <c r="A243" s="289"/>
      <c r="B243" s="291"/>
    </row>
    <row r="244" spans="1:2" x14ac:dyDescent="0.2">
      <c r="A244" s="289"/>
      <c r="B244" s="291"/>
    </row>
    <row r="245" spans="1:2" x14ac:dyDescent="0.2">
      <c r="A245" s="289"/>
      <c r="B245" s="291"/>
    </row>
    <row r="246" spans="1:2" x14ac:dyDescent="0.2">
      <c r="A246" s="289"/>
      <c r="B246" s="291"/>
    </row>
    <row r="247" spans="1:2" x14ac:dyDescent="0.2">
      <c r="A247" s="289"/>
      <c r="B247" s="291"/>
    </row>
    <row r="248" spans="1:2" x14ac:dyDescent="0.2">
      <c r="A248" s="289"/>
      <c r="B248" s="291"/>
    </row>
    <row r="249" spans="1:2" x14ac:dyDescent="0.2">
      <c r="A249" s="289"/>
      <c r="B249" s="291"/>
    </row>
    <row r="250" spans="1:2" x14ac:dyDescent="0.2">
      <c r="A250" s="289"/>
      <c r="B250" s="291"/>
    </row>
    <row r="251" spans="1:2" x14ac:dyDescent="0.2">
      <c r="A251" s="289"/>
      <c r="B251" s="291"/>
    </row>
    <row r="252" spans="1:2" x14ac:dyDescent="0.2">
      <c r="A252" s="289"/>
      <c r="B252" s="291"/>
    </row>
    <row r="253" spans="1:2" x14ac:dyDescent="0.2">
      <c r="A253" s="289"/>
      <c r="B253" s="291"/>
    </row>
    <row r="254" spans="1:2" x14ac:dyDescent="0.2">
      <c r="A254" s="289"/>
      <c r="B254" s="291"/>
    </row>
    <row r="255" spans="1:2" x14ac:dyDescent="0.2">
      <c r="A255" s="289"/>
      <c r="B255" s="291"/>
    </row>
    <row r="256" spans="1:2" x14ac:dyDescent="0.2">
      <c r="A256" s="289"/>
      <c r="B256" s="291"/>
    </row>
    <row r="257" spans="1:2" x14ac:dyDescent="0.2">
      <c r="A257" s="289"/>
      <c r="B257" s="291"/>
    </row>
    <row r="258" spans="1:2" x14ac:dyDescent="0.2">
      <c r="A258" s="289"/>
      <c r="B258" s="291"/>
    </row>
    <row r="259" spans="1:2" x14ac:dyDescent="0.2">
      <c r="A259" s="289"/>
      <c r="B259" s="291"/>
    </row>
    <row r="260" spans="1:2" x14ac:dyDescent="0.2">
      <c r="A260" s="289"/>
      <c r="B260" s="291"/>
    </row>
    <row r="261" spans="1:2" x14ac:dyDescent="0.2">
      <c r="A261" s="289"/>
      <c r="B261" s="291"/>
    </row>
    <row r="262" spans="1:2" x14ac:dyDescent="0.2">
      <c r="A262" s="289"/>
      <c r="B262" s="291"/>
    </row>
    <row r="263" spans="1:2" x14ac:dyDescent="0.2">
      <c r="A263" s="289"/>
      <c r="B263" s="291"/>
    </row>
    <row r="264" spans="1:2" x14ac:dyDescent="0.2">
      <c r="A264" s="289"/>
      <c r="B264" s="291"/>
    </row>
    <row r="265" spans="1:2" x14ac:dyDescent="0.2">
      <c r="A265" s="289"/>
      <c r="B265" s="291"/>
    </row>
    <row r="266" spans="1:2" x14ac:dyDescent="0.2">
      <c r="A266" s="289"/>
      <c r="B266" s="291"/>
    </row>
    <row r="267" spans="1:2" x14ac:dyDescent="0.2">
      <c r="A267" s="289"/>
      <c r="B267" s="291"/>
    </row>
    <row r="268" spans="1:2" x14ac:dyDescent="0.2">
      <c r="A268" s="289"/>
      <c r="B268" s="291"/>
    </row>
    <row r="269" spans="1:2" x14ac:dyDescent="0.2">
      <c r="A269" s="289"/>
      <c r="B269" s="291"/>
    </row>
    <row r="270" spans="1:2" x14ac:dyDescent="0.2">
      <c r="A270" s="289"/>
      <c r="B270" s="291"/>
    </row>
    <row r="271" spans="1:2" x14ac:dyDescent="0.2">
      <c r="A271" s="289"/>
      <c r="B271" s="291"/>
    </row>
    <row r="272" spans="1:2" x14ac:dyDescent="0.2">
      <c r="A272" s="289"/>
      <c r="B272" s="291"/>
    </row>
    <row r="273" spans="1:2" x14ac:dyDescent="0.2">
      <c r="A273" s="289"/>
      <c r="B273" s="291"/>
    </row>
    <row r="274" spans="1:2" x14ac:dyDescent="0.2">
      <c r="A274" s="289"/>
      <c r="B274" s="291"/>
    </row>
    <row r="275" spans="1:2" x14ac:dyDescent="0.2">
      <c r="A275" s="289"/>
      <c r="B275" s="291"/>
    </row>
    <row r="276" spans="1:2" x14ac:dyDescent="0.2">
      <c r="A276" s="289"/>
      <c r="B276" s="291"/>
    </row>
    <row r="277" spans="1:2" x14ac:dyDescent="0.2">
      <c r="A277" s="289"/>
      <c r="B277" s="291"/>
    </row>
    <row r="278" spans="1:2" x14ac:dyDescent="0.2">
      <c r="A278" s="289"/>
      <c r="B278" s="291"/>
    </row>
    <row r="279" spans="1:2" x14ac:dyDescent="0.2">
      <c r="A279" s="289"/>
      <c r="B279" s="291"/>
    </row>
    <row r="280" spans="1:2" x14ac:dyDescent="0.2">
      <c r="A280" s="289"/>
      <c r="B280" s="291"/>
    </row>
    <row r="281" spans="1:2" x14ac:dyDescent="0.2">
      <c r="A281" s="289"/>
      <c r="B281" s="291"/>
    </row>
    <row r="282" spans="1:2" x14ac:dyDescent="0.2">
      <c r="A282" s="289"/>
      <c r="B282" s="291"/>
    </row>
    <row r="283" spans="1:2" x14ac:dyDescent="0.2">
      <c r="A283" s="289"/>
      <c r="B283" s="291"/>
    </row>
    <row r="284" spans="1:2" x14ac:dyDescent="0.2">
      <c r="A284" s="289"/>
      <c r="B284" s="291"/>
    </row>
    <row r="285" spans="1:2" x14ac:dyDescent="0.2">
      <c r="A285" s="289"/>
      <c r="B285" s="291"/>
    </row>
    <row r="286" spans="1:2" x14ac:dyDescent="0.2">
      <c r="A286" s="289"/>
      <c r="B286" s="291"/>
    </row>
    <row r="287" spans="1:2" x14ac:dyDescent="0.2">
      <c r="A287" s="289"/>
      <c r="B287" s="291"/>
    </row>
    <row r="288" spans="1:2" x14ac:dyDescent="0.2">
      <c r="A288" s="289"/>
      <c r="B288" s="291"/>
    </row>
    <row r="289" spans="1:2" x14ac:dyDescent="0.2">
      <c r="A289" s="289"/>
      <c r="B289" s="291"/>
    </row>
    <row r="290" spans="1:2" x14ac:dyDescent="0.2">
      <c r="A290" s="289"/>
      <c r="B290" s="291"/>
    </row>
    <row r="291" spans="1:2" x14ac:dyDescent="0.2">
      <c r="A291" s="289"/>
      <c r="B291" s="291"/>
    </row>
    <row r="292" spans="1:2" x14ac:dyDescent="0.2">
      <c r="A292" s="289"/>
      <c r="B292" s="291"/>
    </row>
    <row r="293" spans="1:2" x14ac:dyDescent="0.2">
      <c r="A293" s="289"/>
      <c r="B293" s="291"/>
    </row>
    <row r="294" spans="1:2" x14ac:dyDescent="0.2">
      <c r="A294" s="289"/>
      <c r="B294" s="291"/>
    </row>
    <row r="295" spans="1:2" x14ac:dyDescent="0.2">
      <c r="A295" s="289"/>
      <c r="B295" s="291"/>
    </row>
    <row r="296" spans="1:2" x14ac:dyDescent="0.2">
      <c r="A296" s="289"/>
      <c r="B296" s="291"/>
    </row>
    <row r="297" spans="1:2" x14ac:dyDescent="0.2">
      <c r="A297" s="289"/>
      <c r="B297" s="291"/>
    </row>
    <row r="298" spans="1:2" x14ac:dyDescent="0.2">
      <c r="A298" s="289"/>
      <c r="B298" s="291"/>
    </row>
    <row r="299" spans="1:2" x14ac:dyDescent="0.2">
      <c r="A299" s="289"/>
      <c r="B299" s="291"/>
    </row>
    <row r="300" spans="1:2" x14ac:dyDescent="0.2">
      <c r="A300" s="289"/>
      <c r="B300" s="291"/>
    </row>
    <row r="301" spans="1:2" x14ac:dyDescent="0.2">
      <c r="A301" s="289"/>
      <c r="B301" s="291"/>
    </row>
    <row r="302" spans="1:2" x14ac:dyDescent="0.2">
      <c r="A302" s="289"/>
      <c r="B302" s="291"/>
    </row>
    <row r="303" spans="1:2" x14ac:dyDescent="0.2">
      <c r="A303" s="289"/>
      <c r="B303" s="291"/>
    </row>
    <row r="304" spans="1:2" x14ac:dyDescent="0.2">
      <c r="A304" s="289"/>
      <c r="B304" s="291"/>
    </row>
    <row r="305" spans="1:2" x14ac:dyDescent="0.2">
      <c r="A305" s="289"/>
      <c r="B305" s="291"/>
    </row>
    <row r="306" spans="1:2" x14ac:dyDescent="0.2">
      <c r="A306" s="289"/>
      <c r="B306" s="291"/>
    </row>
    <row r="307" spans="1:2" x14ac:dyDescent="0.2">
      <c r="A307" s="289"/>
      <c r="B307" s="291"/>
    </row>
    <row r="308" spans="1:2" x14ac:dyDescent="0.2">
      <c r="A308" s="289"/>
      <c r="B308" s="291"/>
    </row>
    <row r="309" spans="1:2" x14ac:dyDescent="0.2">
      <c r="A309" s="289"/>
      <c r="B309" s="291"/>
    </row>
    <row r="310" spans="1:2" x14ac:dyDescent="0.2">
      <c r="A310" s="289"/>
      <c r="B310" s="291"/>
    </row>
    <row r="311" spans="1:2" x14ac:dyDescent="0.2">
      <c r="A311" s="289"/>
      <c r="B311" s="291"/>
    </row>
    <row r="312" spans="1:2" x14ac:dyDescent="0.2">
      <c r="A312" s="289"/>
      <c r="B312" s="291"/>
    </row>
    <row r="313" spans="1:2" x14ac:dyDescent="0.2">
      <c r="A313" s="289"/>
      <c r="B313" s="291"/>
    </row>
    <row r="314" spans="1:2" x14ac:dyDescent="0.2">
      <c r="A314" s="289"/>
      <c r="B314" s="291"/>
    </row>
    <row r="315" spans="1:2" x14ac:dyDescent="0.2">
      <c r="A315" s="289"/>
      <c r="B315" s="291"/>
    </row>
    <row r="316" spans="1:2" x14ac:dyDescent="0.2">
      <c r="A316" s="289"/>
      <c r="B316" s="291"/>
    </row>
    <row r="317" spans="1:2" x14ac:dyDescent="0.2">
      <c r="A317" s="289"/>
      <c r="B317" s="291"/>
    </row>
    <row r="318" spans="1:2" x14ac:dyDescent="0.2">
      <c r="A318" s="289"/>
      <c r="B318" s="291"/>
    </row>
    <row r="319" spans="1:2" x14ac:dyDescent="0.2">
      <c r="A319" s="289"/>
      <c r="B319" s="291"/>
    </row>
    <row r="320" spans="1:2" x14ac:dyDescent="0.2">
      <c r="A320" s="289"/>
      <c r="B320" s="291"/>
    </row>
    <row r="321" spans="1:2" x14ac:dyDescent="0.2">
      <c r="A321" s="289"/>
      <c r="B321" s="291"/>
    </row>
    <row r="322" spans="1:2" x14ac:dyDescent="0.2">
      <c r="A322" s="289"/>
      <c r="B322" s="291"/>
    </row>
    <row r="323" spans="1:2" x14ac:dyDescent="0.2">
      <c r="A323" s="289"/>
      <c r="B323" s="291"/>
    </row>
    <row r="324" spans="1:2" x14ac:dyDescent="0.2">
      <c r="A324" s="289"/>
      <c r="B324" s="291"/>
    </row>
    <row r="325" spans="1:2" x14ac:dyDescent="0.2">
      <c r="A325" s="289"/>
      <c r="B325" s="291"/>
    </row>
    <row r="326" spans="1:2" x14ac:dyDescent="0.2">
      <c r="A326" s="289"/>
      <c r="B326" s="291"/>
    </row>
    <row r="327" spans="1:2" x14ac:dyDescent="0.2">
      <c r="A327" s="289"/>
      <c r="B327" s="291"/>
    </row>
    <row r="328" spans="1:2" x14ac:dyDescent="0.2">
      <c r="A328" s="289"/>
      <c r="B328" s="291"/>
    </row>
    <row r="329" spans="1:2" x14ac:dyDescent="0.2">
      <c r="A329" s="289"/>
      <c r="B329" s="291"/>
    </row>
    <row r="330" spans="1:2" x14ac:dyDescent="0.2">
      <c r="A330" s="289"/>
      <c r="B330" s="291"/>
    </row>
    <row r="331" spans="1:2" x14ac:dyDescent="0.2">
      <c r="A331" s="289"/>
      <c r="B331" s="291"/>
    </row>
    <row r="332" spans="1:2" x14ac:dyDescent="0.2">
      <c r="A332" s="289"/>
      <c r="B332" s="291"/>
    </row>
    <row r="333" spans="1:2" x14ac:dyDescent="0.2">
      <c r="A333" s="289"/>
      <c r="B333" s="291"/>
    </row>
    <row r="334" spans="1:2" x14ac:dyDescent="0.2">
      <c r="A334" s="289"/>
      <c r="B334" s="291"/>
    </row>
    <row r="335" spans="1:2" x14ac:dyDescent="0.2">
      <c r="A335" s="289"/>
      <c r="B335" s="291"/>
    </row>
    <row r="336" spans="1:2" x14ac:dyDescent="0.2">
      <c r="A336" s="289"/>
      <c r="B336" s="291"/>
    </row>
    <row r="337" spans="1:2" x14ac:dyDescent="0.2">
      <c r="A337" s="289"/>
      <c r="B337" s="291"/>
    </row>
    <row r="338" spans="1:2" x14ac:dyDescent="0.2">
      <c r="A338" s="289"/>
      <c r="B338" s="291"/>
    </row>
    <row r="339" spans="1:2" x14ac:dyDescent="0.2">
      <c r="A339" s="289"/>
      <c r="B339" s="291"/>
    </row>
    <row r="340" spans="1:2" x14ac:dyDescent="0.2">
      <c r="A340" s="289"/>
      <c r="B340" s="291"/>
    </row>
    <row r="341" spans="1:2" x14ac:dyDescent="0.2">
      <c r="A341" s="289"/>
      <c r="B341" s="291"/>
    </row>
    <row r="342" spans="1:2" x14ac:dyDescent="0.2">
      <c r="A342" s="289"/>
      <c r="B342" s="291"/>
    </row>
    <row r="343" spans="1:2" x14ac:dyDescent="0.2">
      <c r="A343" s="289"/>
      <c r="B343" s="291"/>
    </row>
    <row r="344" spans="1:2" x14ac:dyDescent="0.2">
      <c r="A344" s="289"/>
      <c r="B344" s="291"/>
    </row>
    <row r="345" spans="1:2" x14ac:dyDescent="0.2">
      <c r="A345" s="289"/>
      <c r="B345" s="291"/>
    </row>
    <row r="346" spans="1:2" x14ac:dyDescent="0.2">
      <c r="A346" s="289"/>
      <c r="B346" s="291"/>
    </row>
    <row r="347" spans="1:2" x14ac:dyDescent="0.2">
      <c r="A347" s="289"/>
      <c r="B347" s="291"/>
    </row>
    <row r="348" spans="1:2" x14ac:dyDescent="0.2">
      <c r="A348" s="289"/>
      <c r="B348" s="291"/>
    </row>
    <row r="349" spans="1:2" x14ac:dyDescent="0.2">
      <c r="A349" s="289"/>
      <c r="B349" s="291"/>
    </row>
    <row r="350" spans="1:2" x14ac:dyDescent="0.2">
      <c r="A350" s="289"/>
      <c r="B350" s="291"/>
    </row>
    <row r="351" spans="1:2" x14ac:dyDescent="0.2">
      <c r="A351" s="289"/>
      <c r="B351" s="291"/>
    </row>
    <row r="352" spans="1:2" x14ac:dyDescent="0.2">
      <c r="A352" s="289"/>
      <c r="B352" s="291"/>
    </row>
    <row r="353" spans="1:2" x14ac:dyDescent="0.2">
      <c r="A353" s="289"/>
      <c r="B353" s="291"/>
    </row>
    <row r="354" spans="1:2" x14ac:dyDescent="0.2">
      <c r="A354" s="289"/>
      <c r="B354" s="291"/>
    </row>
    <row r="355" spans="1:2" x14ac:dyDescent="0.2">
      <c r="A355" s="289"/>
      <c r="B355" s="291"/>
    </row>
    <row r="356" spans="1:2" x14ac:dyDescent="0.2">
      <c r="A356" s="289"/>
      <c r="B356" s="291"/>
    </row>
    <row r="357" spans="1:2" x14ac:dyDescent="0.2">
      <c r="A357" s="289"/>
      <c r="B357" s="291"/>
    </row>
    <row r="358" spans="1:2" x14ac:dyDescent="0.2">
      <c r="A358" s="289"/>
      <c r="B358" s="291"/>
    </row>
    <row r="359" spans="1:2" x14ac:dyDescent="0.2">
      <c r="A359" s="289"/>
      <c r="B359" s="291"/>
    </row>
    <row r="360" spans="1:2" x14ac:dyDescent="0.2">
      <c r="A360" s="289"/>
      <c r="B360" s="291"/>
    </row>
    <row r="361" spans="1:2" x14ac:dyDescent="0.2">
      <c r="A361" s="289"/>
      <c r="B361" s="291"/>
    </row>
    <row r="362" spans="1:2" x14ac:dyDescent="0.2">
      <c r="A362" s="289"/>
      <c r="B362" s="291"/>
    </row>
    <row r="363" spans="1:2" x14ac:dyDescent="0.2">
      <c r="A363" s="289"/>
      <c r="B363" s="291"/>
    </row>
    <row r="364" spans="1:2" x14ac:dyDescent="0.2">
      <c r="A364" s="289"/>
      <c r="B364" s="291"/>
    </row>
    <row r="365" spans="1:2" x14ac:dyDescent="0.2">
      <c r="A365" s="289"/>
      <c r="B365" s="291"/>
    </row>
    <row r="366" spans="1:2" x14ac:dyDescent="0.2">
      <c r="A366" s="289"/>
      <c r="B366" s="291"/>
    </row>
    <row r="367" spans="1:2" x14ac:dyDescent="0.2">
      <c r="A367" s="289"/>
      <c r="B367" s="291"/>
    </row>
    <row r="368" spans="1:2" x14ac:dyDescent="0.2">
      <c r="A368" s="289"/>
      <c r="B368" s="291"/>
    </row>
    <row r="369" spans="1:2" x14ac:dyDescent="0.2">
      <c r="A369" s="289"/>
      <c r="B369" s="291"/>
    </row>
    <row r="370" spans="1:2" x14ac:dyDescent="0.2">
      <c r="A370" s="289"/>
      <c r="B370" s="291"/>
    </row>
    <row r="371" spans="1:2" x14ac:dyDescent="0.2">
      <c r="A371" s="289"/>
      <c r="B371" s="291"/>
    </row>
    <row r="372" spans="1:2" x14ac:dyDescent="0.2">
      <c r="A372" s="289"/>
      <c r="B372" s="291"/>
    </row>
    <row r="373" spans="1:2" x14ac:dyDescent="0.2">
      <c r="A373" s="289"/>
      <c r="B373" s="291"/>
    </row>
    <row r="374" spans="1:2" x14ac:dyDescent="0.2">
      <c r="A374" s="289"/>
      <c r="B374" s="291"/>
    </row>
    <row r="375" spans="1:2" x14ac:dyDescent="0.2">
      <c r="A375" s="289"/>
      <c r="B375" s="291"/>
    </row>
    <row r="376" spans="1:2" x14ac:dyDescent="0.2">
      <c r="A376" s="289"/>
      <c r="B376" s="291"/>
    </row>
    <row r="377" spans="1:2" x14ac:dyDescent="0.2">
      <c r="A377" s="289"/>
      <c r="B377" s="291"/>
    </row>
    <row r="378" spans="1:2" x14ac:dyDescent="0.2">
      <c r="A378" s="289"/>
      <c r="B378" s="291"/>
    </row>
    <row r="379" spans="1:2" x14ac:dyDescent="0.2">
      <c r="A379" s="289"/>
      <c r="B379" s="291"/>
    </row>
    <row r="380" spans="1:2" x14ac:dyDescent="0.2">
      <c r="A380" s="289"/>
      <c r="B380" s="291"/>
    </row>
    <row r="381" spans="1:2" x14ac:dyDescent="0.2">
      <c r="A381" s="289"/>
      <c r="B381" s="291"/>
    </row>
    <row r="382" spans="1:2" x14ac:dyDescent="0.2">
      <c r="A382" s="289"/>
      <c r="B382" s="291"/>
    </row>
    <row r="383" spans="1:2" x14ac:dyDescent="0.2">
      <c r="A383" s="289"/>
      <c r="B383" s="291"/>
    </row>
    <row r="384" spans="1:2" x14ac:dyDescent="0.2">
      <c r="A384" s="289"/>
      <c r="B384" s="291"/>
    </row>
    <row r="385" spans="1:2" x14ac:dyDescent="0.2">
      <c r="A385" s="289"/>
      <c r="B385" s="291"/>
    </row>
    <row r="386" spans="1:2" x14ac:dyDescent="0.2">
      <c r="A386" s="289"/>
      <c r="B386" s="291"/>
    </row>
    <row r="387" spans="1:2" x14ac:dyDescent="0.2">
      <c r="A387" s="289"/>
      <c r="B387" s="291"/>
    </row>
    <row r="388" spans="1:2" x14ac:dyDescent="0.2">
      <c r="A388" s="289"/>
      <c r="B388" s="291"/>
    </row>
    <row r="389" spans="1:2" x14ac:dyDescent="0.2">
      <c r="A389" s="289"/>
      <c r="B389" s="291"/>
    </row>
    <row r="390" spans="1:2" x14ac:dyDescent="0.2">
      <c r="A390" s="289"/>
      <c r="B390" s="291"/>
    </row>
    <row r="391" spans="1:2" x14ac:dyDescent="0.2">
      <c r="A391" s="289"/>
      <c r="B391" s="291"/>
    </row>
    <row r="392" spans="1:2" x14ac:dyDescent="0.2">
      <c r="A392" s="289"/>
      <c r="B392" s="291"/>
    </row>
    <row r="393" spans="1:2" x14ac:dyDescent="0.2">
      <c r="A393" s="289"/>
      <c r="B393" s="291"/>
    </row>
    <row r="394" spans="1:2" x14ac:dyDescent="0.2">
      <c r="A394" s="289"/>
      <c r="B394" s="291"/>
    </row>
    <row r="395" spans="1:2" x14ac:dyDescent="0.2">
      <c r="A395" s="289"/>
      <c r="B395" s="291"/>
    </row>
    <row r="396" spans="1:2" x14ac:dyDescent="0.2">
      <c r="A396" s="289"/>
      <c r="B396" s="291"/>
    </row>
    <row r="397" spans="1:2" x14ac:dyDescent="0.2">
      <c r="A397" s="289"/>
      <c r="B397" s="291"/>
    </row>
    <row r="398" spans="1:2" x14ac:dyDescent="0.2">
      <c r="A398" s="289"/>
      <c r="B398" s="291"/>
    </row>
    <row r="399" spans="1:2" x14ac:dyDescent="0.2">
      <c r="A399" s="289"/>
      <c r="B399" s="291"/>
    </row>
    <row r="400" spans="1:2" x14ac:dyDescent="0.2">
      <c r="A400" s="289"/>
      <c r="B400" s="291"/>
    </row>
    <row r="401" spans="1:2" x14ac:dyDescent="0.2">
      <c r="A401" s="289"/>
      <c r="B401" s="291"/>
    </row>
    <row r="402" spans="1:2" x14ac:dyDescent="0.2">
      <c r="A402" s="289"/>
      <c r="B402" s="291"/>
    </row>
    <row r="403" spans="1:2" x14ac:dyDescent="0.2">
      <c r="A403" s="289"/>
      <c r="B403" s="291"/>
    </row>
    <row r="404" spans="1:2" x14ac:dyDescent="0.2">
      <c r="A404" s="289"/>
      <c r="B404" s="291"/>
    </row>
    <row r="405" spans="1:2" x14ac:dyDescent="0.2">
      <c r="A405" s="289"/>
      <c r="B405" s="291"/>
    </row>
    <row r="406" spans="1:2" x14ac:dyDescent="0.2">
      <c r="A406" s="289"/>
      <c r="B406" s="291"/>
    </row>
    <row r="407" spans="1:2" x14ac:dyDescent="0.2">
      <c r="A407" s="289"/>
      <c r="B407" s="291"/>
    </row>
    <row r="408" spans="1:2" x14ac:dyDescent="0.2">
      <c r="A408" s="289"/>
      <c r="B408" s="291"/>
    </row>
    <row r="409" spans="1:2" x14ac:dyDescent="0.2">
      <c r="A409" s="289"/>
      <c r="B409" s="291"/>
    </row>
    <row r="410" spans="1:2" x14ac:dyDescent="0.2">
      <c r="A410" s="289"/>
      <c r="B410" s="291"/>
    </row>
    <row r="411" spans="1:2" x14ac:dyDescent="0.2">
      <c r="A411" s="289"/>
      <c r="B411" s="291"/>
    </row>
    <row r="412" spans="1:2" x14ac:dyDescent="0.2">
      <c r="A412" s="289"/>
      <c r="B412" s="291"/>
    </row>
    <row r="413" spans="1:2" x14ac:dyDescent="0.2">
      <c r="A413" s="289"/>
      <c r="B413" s="291"/>
    </row>
    <row r="414" spans="1:2" x14ac:dyDescent="0.2">
      <c r="A414" s="289"/>
      <c r="B414" s="291"/>
    </row>
    <row r="415" spans="1:2" x14ac:dyDescent="0.2">
      <c r="A415" s="289"/>
      <c r="B415" s="291"/>
    </row>
    <row r="416" spans="1:2" x14ac:dyDescent="0.2">
      <c r="A416" s="289"/>
      <c r="B416" s="291"/>
    </row>
    <row r="417" spans="1:2" x14ac:dyDescent="0.2">
      <c r="A417" s="289"/>
      <c r="B417" s="291"/>
    </row>
    <row r="418" spans="1:2" x14ac:dyDescent="0.2">
      <c r="A418" s="289"/>
      <c r="B418" s="291"/>
    </row>
    <row r="419" spans="1:2" x14ac:dyDescent="0.2">
      <c r="A419" s="289"/>
      <c r="B419" s="291"/>
    </row>
    <row r="420" spans="1:2" x14ac:dyDescent="0.2">
      <c r="A420" s="289"/>
      <c r="B420" s="291"/>
    </row>
    <row r="421" spans="1:2" x14ac:dyDescent="0.2">
      <c r="A421" s="289"/>
      <c r="B421" s="291"/>
    </row>
    <row r="422" spans="1:2" x14ac:dyDescent="0.2">
      <c r="A422" s="289"/>
      <c r="B422" s="291"/>
    </row>
    <row r="423" spans="1:2" x14ac:dyDescent="0.2">
      <c r="A423" s="289"/>
      <c r="B423" s="291"/>
    </row>
    <row r="424" spans="1:2" x14ac:dyDescent="0.2">
      <c r="A424" s="289"/>
      <c r="B424" s="291"/>
    </row>
    <row r="425" spans="1:2" x14ac:dyDescent="0.2">
      <c r="A425" s="289"/>
      <c r="B425" s="291"/>
    </row>
    <row r="426" spans="1:2" x14ac:dyDescent="0.2">
      <c r="A426" s="289"/>
      <c r="B426" s="291"/>
    </row>
    <row r="427" spans="1:2" x14ac:dyDescent="0.2">
      <c r="A427" s="289"/>
      <c r="B427" s="291"/>
    </row>
    <row r="428" spans="1:2" x14ac:dyDescent="0.2">
      <c r="A428" s="289"/>
      <c r="B428" s="291"/>
    </row>
    <row r="429" spans="1:2" x14ac:dyDescent="0.2">
      <c r="A429" s="289"/>
      <c r="B429" s="291"/>
    </row>
    <row r="430" spans="1:2" x14ac:dyDescent="0.2">
      <c r="A430" s="289"/>
      <c r="B430" s="291"/>
    </row>
    <row r="431" spans="1:2" x14ac:dyDescent="0.2">
      <c r="A431" s="289"/>
      <c r="B431" s="291"/>
    </row>
    <row r="432" spans="1:2" x14ac:dyDescent="0.2">
      <c r="A432" s="289"/>
      <c r="B432" s="291"/>
    </row>
    <row r="433" spans="1:2" x14ac:dyDescent="0.2">
      <c r="A433" s="289"/>
      <c r="B433" s="291"/>
    </row>
    <row r="434" spans="1:2" x14ac:dyDescent="0.2">
      <c r="A434" s="289"/>
      <c r="B434" s="291"/>
    </row>
    <row r="435" spans="1:2" x14ac:dyDescent="0.2">
      <c r="A435" s="289"/>
      <c r="B435" s="291"/>
    </row>
    <row r="436" spans="1:2" x14ac:dyDescent="0.2">
      <c r="A436" s="289"/>
      <c r="B436" s="291"/>
    </row>
    <row r="437" spans="1:2" x14ac:dyDescent="0.2">
      <c r="A437" s="289"/>
      <c r="B437" s="291"/>
    </row>
    <row r="438" spans="1:2" x14ac:dyDescent="0.2">
      <c r="A438" s="289"/>
      <c r="B438" s="291"/>
    </row>
    <row r="439" spans="1:2" x14ac:dyDescent="0.2">
      <c r="A439" s="289"/>
      <c r="B439" s="291"/>
    </row>
    <row r="440" spans="1:2" x14ac:dyDescent="0.2">
      <c r="A440" s="289"/>
      <c r="B440" s="291"/>
    </row>
    <row r="441" spans="1:2" x14ac:dyDescent="0.2">
      <c r="A441" s="289"/>
      <c r="B441" s="291"/>
    </row>
    <row r="442" spans="1:2" x14ac:dyDescent="0.2">
      <c r="A442" s="289"/>
      <c r="B442" s="291"/>
    </row>
    <row r="443" spans="1:2" x14ac:dyDescent="0.2">
      <c r="A443" s="289"/>
      <c r="B443" s="291"/>
    </row>
    <row r="444" spans="1:2" x14ac:dyDescent="0.2">
      <c r="A444" s="289"/>
      <c r="B444" s="291"/>
    </row>
    <row r="445" spans="1:2" x14ac:dyDescent="0.2">
      <c r="A445" s="289"/>
      <c r="B445" s="291"/>
    </row>
    <row r="446" spans="1:2" x14ac:dyDescent="0.2">
      <c r="A446" s="289"/>
      <c r="B446" s="291"/>
    </row>
    <row r="447" spans="1:2" x14ac:dyDescent="0.2">
      <c r="A447" s="289"/>
      <c r="B447" s="291"/>
    </row>
    <row r="448" spans="1:2" x14ac:dyDescent="0.2">
      <c r="A448" s="289"/>
      <c r="B448" s="291"/>
    </row>
    <row r="449" spans="1:2" x14ac:dyDescent="0.2">
      <c r="A449" s="289"/>
      <c r="B449" s="291"/>
    </row>
    <row r="450" spans="1:2" x14ac:dyDescent="0.2">
      <c r="A450" s="289"/>
      <c r="B450" s="291"/>
    </row>
    <row r="451" spans="1:2" x14ac:dyDescent="0.2">
      <c r="A451" s="289"/>
      <c r="B451" s="291"/>
    </row>
    <row r="452" spans="1:2" x14ac:dyDescent="0.2">
      <c r="A452" s="289"/>
      <c r="B452" s="291"/>
    </row>
    <row r="453" spans="1:2" x14ac:dyDescent="0.2">
      <c r="A453" s="289"/>
      <c r="B453" s="291"/>
    </row>
    <row r="454" spans="1:2" x14ac:dyDescent="0.2">
      <c r="A454" s="289"/>
      <c r="B454" s="291"/>
    </row>
    <row r="455" spans="1:2" x14ac:dyDescent="0.2">
      <c r="A455" s="289"/>
      <c r="B455" s="291"/>
    </row>
    <row r="456" spans="1:2" x14ac:dyDescent="0.2">
      <c r="A456" s="289"/>
      <c r="B456" s="291"/>
    </row>
    <row r="457" spans="1:2" x14ac:dyDescent="0.2">
      <c r="A457" s="289"/>
      <c r="B457" s="291"/>
    </row>
    <row r="458" spans="1:2" x14ac:dyDescent="0.2">
      <c r="A458" s="289"/>
      <c r="B458" s="291"/>
    </row>
    <row r="459" spans="1:2" x14ac:dyDescent="0.2">
      <c r="A459" s="289"/>
      <c r="B459" s="291"/>
    </row>
    <row r="460" spans="1:2" x14ac:dyDescent="0.2">
      <c r="A460" s="289"/>
      <c r="B460" s="291"/>
    </row>
    <row r="461" spans="1:2" x14ac:dyDescent="0.2">
      <c r="A461" s="289"/>
      <c r="B461" s="291"/>
    </row>
    <row r="462" spans="1:2" x14ac:dyDescent="0.2">
      <c r="A462" s="289"/>
      <c r="B462" s="291"/>
    </row>
    <row r="463" spans="1:2" x14ac:dyDescent="0.2">
      <c r="A463" s="289"/>
      <c r="B463" s="291"/>
    </row>
    <row r="464" spans="1:2" x14ac:dyDescent="0.2">
      <c r="A464" s="289"/>
      <c r="B464" s="291"/>
    </row>
    <row r="465" spans="1:2" x14ac:dyDescent="0.2">
      <c r="A465" s="289"/>
      <c r="B465" s="291"/>
    </row>
    <row r="466" spans="1:2" x14ac:dyDescent="0.2">
      <c r="A466" s="289"/>
      <c r="B466" s="291"/>
    </row>
    <row r="467" spans="1:2" x14ac:dyDescent="0.2">
      <c r="A467" s="289"/>
      <c r="B467" s="291"/>
    </row>
    <row r="468" spans="1:2" x14ac:dyDescent="0.2">
      <c r="A468" s="289"/>
      <c r="B468" s="291"/>
    </row>
    <row r="469" spans="1:2" x14ac:dyDescent="0.2">
      <c r="A469" s="289"/>
      <c r="B469" s="291"/>
    </row>
    <row r="470" spans="1:2" x14ac:dyDescent="0.2">
      <c r="A470" s="289"/>
      <c r="B470" s="291"/>
    </row>
    <row r="471" spans="1:2" x14ac:dyDescent="0.2">
      <c r="A471" s="289"/>
      <c r="B471" s="291"/>
    </row>
    <row r="472" spans="1:2" x14ac:dyDescent="0.2">
      <c r="A472" s="289"/>
      <c r="B472" s="291"/>
    </row>
    <row r="473" spans="1:2" x14ac:dyDescent="0.2">
      <c r="A473" s="289"/>
      <c r="B473" s="291"/>
    </row>
    <row r="474" spans="1:2" x14ac:dyDescent="0.2">
      <c r="A474" s="289"/>
      <c r="B474" s="291"/>
    </row>
    <row r="475" spans="1:2" x14ac:dyDescent="0.2">
      <c r="A475" s="289"/>
      <c r="B475" s="291"/>
    </row>
    <row r="476" spans="1:2" x14ac:dyDescent="0.2">
      <c r="A476" s="289"/>
      <c r="B476" s="291"/>
    </row>
    <row r="477" spans="1:2" x14ac:dyDescent="0.2">
      <c r="A477" s="289"/>
      <c r="B477" s="291"/>
    </row>
    <row r="478" spans="1:2" x14ac:dyDescent="0.2">
      <c r="A478" s="289"/>
      <c r="B478" s="291"/>
    </row>
    <row r="479" spans="1:2" x14ac:dyDescent="0.2">
      <c r="A479" s="289"/>
      <c r="B479" s="291"/>
    </row>
    <row r="480" spans="1:2" x14ac:dyDescent="0.2">
      <c r="A480" s="289"/>
      <c r="B480" s="291"/>
    </row>
    <row r="481" spans="1:2" x14ac:dyDescent="0.2">
      <c r="A481" s="289"/>
      <c r="B481" s="291"/>
    </row>
    <row r="482" spans="1:2" x14ac:dyDescent="0.2">
      <c r="A482" s="289"/>
      <c r="B482" s="291"/>
    </row>
    <row r="483" spans="1:2" x14ac:dyDescent="0.2">
      <c r="A483" s="289"/>
      <c r="B483" s="291"/>
    </row>
    <row r="484" spans="1:2" x14ac:dyDescent="0.2">
      <c r="A484" s="289"/>
      <c r="B484" s="291"/>
    </row>
    <row r="485" spans="1:2" x14ac:dyDescent="0.2">
      <c r="A485" s="289"/>
      <c r="B485" s="291"/>
    </row>
    <row r="486" spans="1:2" x14ac:dyDescent="0.2">
      <c r="A486" s="289"/>
      <c r="B486" s="291"/>
    </row>
    <row r="487" spans="1:2" x14ac:dyDescent="0.2">
      <c r="A487" s="289"/>
      <c r="B487" s="291"/>
    </row>
    <row r="488" spans="1:2" x14ac:dyDescent="0.2">
      <c r="A488" s="289"/>
      <c r="B488" s="291"/>
    </row>
    <row r="489" spans="1:2" x14ac:dyDescent="0.2">
      <c r="A489" s="289"/>
      <c r="B489" s="291"/>
    </row>
    <row r="490" spans="1:2" x14ac:dyDescent="0.2">
      <c r="A490" s="289"/>
      <c r="B490" s="291"/>
    </row>
    <row r="491" spans="1:2" x14ac:dyDescent="0.2">
      <c r="A491" s="289"/>
      <c r="B491" s="291"/>
    </row>
    <row r="492" spans="1:2" x14ac:dyDescent="0.2">
      <c r="A492" s="289"/>
      <c r="B492" s="291"/>
    </row>
    <row r="493" spans="1:2" x14ac:dyDescent="0.2">
      <c r="A493" s="289"/>
      <c r="B493" s="291"/>
    </row>
    <row r="494" spans="1:2" x14ac:dyDescent="0.2">
      <c r="A494" s="289"/>
      <c r="B494" s="291"/>
    </row>
    <row r="495" spans="1:2" x14ac:dyDescent="0.2">
      <c r="A495" s="289"/>
      <c r="B495" s="291"/>
    </row>
    <row r="496" spans="1:2" x14ac:dyDescent="0.2">
      <c r="A496" s="289"/>
      <c r="B496" s="291"/>
    </row>
    <row r="497" spans="1:2" x14ac:dyDescent="0.2">
      <c r="A497" s="289"/>
      <c r="B497" s="291"/>
    </row>
    <row r="498" spans="1:2" x14ac:dyDescent="0.2">
      <c r="A498" s="289"/>
      <c r="B498" s="291"/>
    </row>
    <row r="499" spans="1:2" x14ac:dyDescent="0.2">
      <c r="A499" s="289"/>
      <c r="B499" s="291"/>
    </row>
    <row r="500" spans="1:2" x14ac:dyDescent="0.2">
      <c r="A500" s="289"/>
      <c r="B500" s="291"/>
    </row>
    <row r="501" spans="1:2" x14ac:dyDescent="0.2">
      <c r="A501" s="289"/>
      <c r="B501" s="291"/>
    </row>
    <row r="502" spans="1:2" x14ac:dyDescent="0.2">
      <c r="A502" s="289"/>
      <c r="B502" s="291"/>
    </row>
    <row r="503" spans="1:2" x14ac:dyDescent="0.2">
      <c r="A503" s="289"/>
      <c r="B503" s="291"/>
    </row>
    <row r="504" spans="1:2" x14ac:dyDescent="0.2">
      <c r="A504" s="289"/>
      <c r="B504" s="291"/>
    </row>
    <row r="505" spans="1:2" x14ac:dyDescent="0.2">
      <c r="A505" s="289"/>
      <c r="B505" s="291"/>
    </row>
    <row r="506" spans="1:2" x14ac:dyDescent="0.2">
      <c r="A506" s="289"/>
      <c r="B506" s="291"/>
    </row>
    <row r="507" spans="1:2" x14ac:dyDescent="0.2">
      <c r="A507" s="289"/>
      <c r="B507" s="291"/>
    </row>
    <row r="508" spans="1:2" x14ac:dyDescent="0.2">
      <c r="A508" s="289"/>
      <c r="B508" s="291"/>
    </row>
    <row r="509" spans="1:2" x14ac:dyDescent="0.2">
      <c r="A509" s="289"/>
      <c r="B509" s="291"/>
    </row>
    <row r="510" spans="1:2" x14ac:dyDescent="0.2">
      <c r="A510" s="289"/>
      <c r="B510" s="291"/>
    </row>
    <row r="511" spans="1:2" x14ac:dyDescent="0.2">
      <c r="A511" s="289"/>
      <c r="B511" s="291"/>
    </row>
    <row r="512" spans="1:2" x14ac:dyDescent="0.2">
      <c r="A512" s="289"/>
      <c r="B512" s="291"/>
    </row>
    <row r="513" spans="1:2" x14ac:dyDescent="0.2">
      <c r="A513" s="289"/>
      <c r="B513" s="291"/>
    </row>
    <row r="514" spans="1:2" x14ac:dyDescent="0.2">
      <c r="A514" s="289"/>
      <c r="B514" s="291"/>
    </row>
    <row r="515" spans="1:2" x14ac:dyDescent="0.2">
      <c r="A515" s="289"/>
      <c r="B515" s="291"/>
    </row>
    <row r="516" spans="1:2" x14ac:dyDescent="0.2">
      <c r="A516" s="289"/>
      <c r="B516" s="291"/>
    </row>
    <row r="517" spans="1:2" x14ac:dyDescent="0.2">
      <c r="A517" s="289"/>
      <c r="B517" s="291"/>
    </row>
    <row r="518" spans="1:2" x14ac:dyDescent="0.2">
      <c r="A518" s="289"/>
      <c r="B518" s="291"/>
    </row>
    <row r="519" spans="1:2" x14ac:dyDescent="0.2">
      <c r="A519" s="289"/>
      <c r="B519" s="291"/>
    </row>
    <row r="520" spans="1:2" x14ac:dyDescent="0.2">
      <c r="A520" s="289"/>
      <c r="B520" s="291"/>
    </row>
    <row r="521" spans="1:2" x14ac:dyDescent="0.2">
      <c r="A521" s="289"/>
      <c r="B521" s="291"/>
    </row>
    <row r="522" spans="1:2" x14ac:dyDescent="0.2">
      <c r="A522" s="289"/>
      <c r="B522" s="291"/>
    </row>
    <row r="523" spans="1:2" x14ac:dyDescent="0.2">
      <c r="A523" s="289"/>
      <c r="B523" s="291"/>
    </row>
    <row r="524" spans="1:2" x14ac:dyDescent="0.2">
      <c r="A524" s="289"/>
      <c r="B524" s="291"/>
    </row>
    <row r="525" spans="1:2" x14ac:dyDescent="0.2">
      <c r="A525" s="289"/>
      <c r="B525" s="291"/>
    </row>
    <row r="526" spans="1:2" x14ac:dyDescent="0.2">
      <c r="A526" s="289"/>
      <c r="B526" s="291"/>
    </row>
    <row r="527" spans="1:2" x14ac:dyDescent="0.2">
      <c r="A527" s="289"/>
      <c r="B527" s="291"/>
    </row>
    <row r="528" spans="1:2" x14ac:dyDescent="0.2">
      <c r="A528" s="289"/>
      <c r="B528" s="291"/>
    </row>
    <row r="529" spans="1:2" x14ac:dyDescent="0.2">
      <c r="A529" s="289"/>
      <c r="B529" s="291"/>
    </row>
    <row r="530" spans="1:2" x14ac:dyDescent="0.2">
      <c r="A530" s="289"/>
      <c r="B530" s="291"/>
    </row>
    <row r="531" spans="1:2" x14ac:dyDescent="0.2">
      <c r="A531" s="289"/>
      <c r="B531" s="291"/>
    </row>
    <row r="532" spans="1:2" x14ac:dyDescent="0.2">
      <c r="A532" s="289"/>
      <c r="B532" s="291"/>
    </row>
    <row r="533" spans="1:2" x14ac:dyDescent="0.2">
      <c r="A533" s="289"/>
      <c r="B533" s="291"/>
    </row>
    <row r="534" spans="1:2" x14ac:dyDescent="0.2">
      <c r="A534" s="289"/>
      <c r="B534" s="291"/>
    </row>
    <row r="535" spans="1:2" x14ac:dyDescent="0.2">
      <c r="A535" s="289"/>
      <c r="B535" s="291"/>
    </row>
    <row r="536" spans="1:2" x14ac:dyDescent="0.2">
      <c r="A536" s="289"/>
      <c r="B536" s="291"/>
    </row>
    <row r="537" spans="1:2" x14ac:dyDescent="0.2">
      <c r="A537" s="289"/>
      <c r="B537" s="291"/>
    </row>
    <row r="538" spans="1:2" x14ac:dyDescent="0.2">
      <c r="A538" s="289"/>
      <c r="B538" s="291"/>
    </row>
    <row r="539" spans="1:2" x14ac:dyDescent="0.2">
      <c r="A539" s="289"/>
      <c r="B539" s="291"/>
    </row>
    <row r="540" spans="1:2" x14ac:dyDescent="0.2">
      <c r="A540" s="289"/>
      <c r="B540" s="291"/>
    </row>
    <row r="541" spans="1:2" x14ac:dyDescent="0.2">
      <c r="A541" s="289"/>
      <c r="B541" s="291"/>
    </row>
    <row r="542" spans="1:2" x14ac:dyDescent="0.2">
      <c r="A542" s="289"/>
      <c r="B542" s="291"/>
    </row>
    <row r="543" spans="1:2" x14ac:dyDescent="0.2">
      <c r="A543" s="289"/>
      <c r="B543" s="291"/>
    </row>
    <row r="544" spans="1:2" x14ac:dyDescent="0.2">
      <c r="A544" s="289"/>
      <c r="B544" s="291"/>
    </row>
    <row r="545" spans="1:2" x14ac:dyDescent="0.2">
      <c r="A545" s="289"/>
      <c r="B545" s="291"/>
    </row>
    <row r="546" spans="1:2" x14ac:dyDescent="0.2">
      <c r="A546" s="289"/>
      <c r="B546" s="291"/>
    </row>
    <row r="547" spans="1:2" x14ac:dyDescent="0.2">
      <c r="A547" s="289"/>
      <c r="B547" s="291"/>
    </row>
    <row r="548" spans="1:2" x14ac:dyDescent="0.2">
      <c r="A548" s="289"/>
      <c r="B548" s="291"/>
    </row>
    <row r="549" spans="1:2" x14ac:dyDescent="0.2">
      <c r="A549" s="289"/>
      <c r="B549" s="291"/>
    </row>
    <row r="550" spans="1:2" x14ac:dyDescent="0.2">
      <c r="A550" s="289"/>
      <c r="B550" s="291"/>
    </row>
    <row r="551" spans="1:2" x14ac:dyDescent="0.2">
      <c r="A551" s="289"/>
      <c r="B551" s="291"/>
    </row>
    <row r="552" spans="1:2" x14ac:dyDescent="0.2">
      <c r="A552" s="289"/>
      <c r="B552" s="291"/>
    </row>
    <row r="553" spans="1:2" x14ac:dyDescent="0.2">
      <c r="A553" s="289"/>
      <c r="B553" s="291"/>
    </row>
    <row r="554" spans="1:2" x14ac:dyDescent="0.2">
      <c r="A554" s="289"/>
      <c r="B554" s="291"/>
    </row>
    <row r="555" spans="1:2" x14ac:dyDescent="0.2">
      <c r="A555" s="289"/>
      <c r="B555" s="291"/>
    </row>
    <row r="556" spans="1:2" x14ac:dyDescent="0.2">
      <c r="A556" s="289"/>
      <c r="B556" s="291"/>
    </row>
    <row r="557" spans="1:2" x14ac:dyDescent="0.2">
      <c r="A557" s="289"/>
      <c r="B557" s="291"/>
    </row>
    <row r="558" spans="1:2" x14ac:dyDescent="0.2">
      <c r="A558" s="289"/>
      <c r="B558" s="291"/>
    </row>
    <row r="559" spans="1:2" x14ac:dyDescent="0.2">
      <c r="A559" s="289"/>
      <c r="B559" s="291"/>
    </row>
    <row r="560" spans="1:2" x14ac:dyDescent="0.2">
      <c r="A560" s="289"/>
      <c r="B560" s="291"/>
    </row>
    <row r="561" spans="1:2" x14ac:dyDescent="0.2">
      <c r="A561" s="289"/>
      <c r="B561" s="291"/>
    </row>
    <row r="562" spans="1:2" x14ac:dyDescent="0.2">
      <c r="A562" s="289"/>
      <c r="B562" s="291"/>
    </row>
    <row r="563" spans="1:2" x14ac:dyDescent="0.2">
      <c r="A563" s="289"/>
      <c r="B563" s="291"/>
    </row>
    <row r="564" spans="1:2" x14ac:dyDescent="0.2">
      <c r="A564" s="289"/>
      <c r="B564" s="291"/>
    </row>
    <row r="565" spans="1:2" x14ac:dyDescent="0.2">
      <c r="A565" s="289"/>
      <c r="B565" s="291"/>
    </row>
    <row r="566" spans="1:2" x14ac:dyDescent="0.2">
      <c r="A566" s="289"/>
      <c r="B566" s="291"/>
    </row>
    <row r="567" spans="1:2" x14ac:dyDescent="0.2">
      <c r="A567" s="289"/>
      <c r="B567" s="291"/>
    </row>
    <row r="568" spans="1:2" x14ac:dyDescent="0.2">
      <c r="A568" s="289"/>
      <c r="B568" s="291"/>
    </row>
    <row r="569" spans="1:2" x14ac:dyDescent="0.2">
      <c r="A569" s="289"/>
      <c r="B569" s="291"/>
    </row>
    <row r="570" spans="1:2" x14ac:dyDescent="0.2">
      <c r="A570" s="289"/>
      <c r="B570" s="291"/>
    </row>
    <row r="571" spans="1:2" x14ac:dyDescent="0.2">
      <c r="A571" s="289"/>
      <c r="B571" s="291"/>
    </row>
    <row r="572" spans="1:2" x14ac:dyDescent="0.2">
      <c r="A572" s="289"/>
      <c r="B572" s="291"/>
    </row>
    <row r="573" spans="1:2" x14ac:dyDescent="0.2">
      <c r="A573" s="289"/>
      <c r="B573" s="291"/>
    </row>
    <row r="574" spans="1:2" x14ac:dyDescent="0.2">
      <c r="A574" s="289"/>
      <c r="B574" s="291"/>
    </row>
    <row r="575" spans="1:2" x14ac:dyDescent="0.2">
      <c r="A575" s="289"/>
      <c r="B575" s="291"/>
    </row>
    <row r="576" spans="1:2" x14ac:dyDescent="0.2">
      <c r="A576" s="289"/>
      <c r="B576" s="291"/>
    </row>
    <row r="577" spans="1:2" x14ac:dyDescent="0.2">
      <c r="A577" s="289"/>
      <c r="B577" s="291"/>
    </row>
    <row r="578" spans="1:2" x14ac:dyDescent="0.2">
      <c r="A578" s="289"/>
      <c r="B578" s="291"/>
    </row>
    <row r="579" spans="1:2" x14ac:dyDescent="0.2">
      <c r="A579" s="289"/>
      <c r="B579" s="291"/>
    </row>
    <row r="580" spans="1:2" x14ac:dyDescent="0.2">
      <c r="A580" s="289"/>
      <c r="B580" s="291"/>
    </row>
    <row r="581" spans="1:2" x14ac:dyDescent="0.2">
      <c r="A581" s="289"/>
      <c r="B581" s="291"/>
    </row>
    <row r="582" spans="1:2" x14ac:dyDescent="0.2">
      <c r="A582" s="289"/>
      <c r="B582" s="291"/>
    </row>
    <row r="583" spans="1:2" x14ac:dyDescent="0.2">
      <c r="A583" s="289"/>
      <c r="B583" s="291"/>
    </row>
    <row r="584" spans="1:2" x14ac:dyDescent="0.2">
      <c r="A584" s="289"/>
      <c r="B584" s="291"/>
    </row>
    <row r="585" spans="1:2" x14ac:dyDescent="0.2">
      <c r="A585" s="289"/>
      <c r="B585" s="291"/>
    </row>
    <row r="586" spans="1:2" x14ac:dyDescent="0.2">
      <c r="A586" s="289"/>
      <c r="B586" s="291"/>
    </row>
    <row r="587" spans="1:2" x14ac:dyDescent="0.2">
      <c r="A587" s="289"/>
      <c r="B587" s="291"/>
    </row>
    <row r="588" spans="1:2" x14ac:dyDescent="0.2">
      <c r="A588" s="289"/>
      <c r="B588" s="291"/>
    </row>
    <row r="589" spans="1:2" x14ac:dyDescent="0.2">
      <c r="A589" s="289"/>
      <c r="B589" s="291"/>
    </row>
    <row r="590" spans="1:2" x14ac:dyDescent="0.2">
      <c r="A590" s="289"/>
      <c r="B590" s="291"/>
    </row>
    <row r="591" spans="1:2" x14ac:dyDescent="0.2">
      <c r="A591" s="289"/>
      <c r="B591" s="291"/>
    </row>
    <row r="592" spans="1:2" x14ac:dyDescent="0.2">
      <c r="A592" s="289"/>
      <c r="B592" s="291"/>
    </row>
    <row r="593" spans="1:2" x14ac:dyDescent="0.2">
      <c r="A593" s="289"/>
      <c r="B593" s="291"/>
    </row>
    <row r="594" spans="1:2" x14ac:dyDescent="0.2">
      <c r="A594" s="289"/>
      <c r="B594" s="291"/>
    </row>
    <row r="595" spans="1:2" x14ac:dyDescent="0.2">
      <c r="A595" s="289"/>
      <c r="B595" s="291"/>
    </row>
    <row r="596" spans="1:2" x14ac:dyDescent="0.2">
      <c r="A596" s="289"/>
      <c r="B596" s="291"/>
    </row>
    <row r="597" spans="1:2" x14ac:dyDescent="0.2">
      <c r="A597" s="289"/>
      <c r="B597" s="291"/>
    </row>
    <row r="598" spans="1:2" x14ac:dyDescent="0.2">
      <c r="A598" s="289"/>
      <c r="B598" s="291"/>
    </row>
    <row r="599" spans="1:2" x14ac:dyDescent="0.2">
      <c r="A599" s="289"/>
      <c r="B599" s="291"/>
    </row>
    <row r="600" spans="1:2" x14ac:dyDescent="0.2">
      <c r="A600" s="289"/>
      <c r="B600" s="291"/>
    </row>
    <row r="601" spans="1:2" x14ac:dyDescent="0.2">
      <c r="A601" s="289"/>
      <c r="B601" s="291"/>
    </row>
    <row r="602" spans="1:2" x14ac:dyDescent="0.2">
      <c r="A602" s="289"/>
      <c r="B602" s="291"/>
    </row>
    <row r="603" spans="1:2" x14ac:dyDescent="0.2">
      <c r="A603" s="289"/>
      <c r="B603" s="291"/>
    </row>
    <row r="604" spans="1:2" x14ac:dyDescent="0.2">
      <c r="A604" s="289"/>
      <c r="B604" s="291"/>
    </row>
    <row r="605" spans="1:2" x14ac:dyDescent="0.2">
      <c r="A605" s="289"/>
      <c r="B605" s="291"/>
    </row>
    <row r="606" spans="1:2" x14ac:dyDescent="0.2">
      <c r="A606" s="289"/>
      <c r="B606" s="291"/>
    </row>
    <row r="607" spans="1:2" x14ac:dyDescent="0.2">
      <c r="A607" s="289"/>
      <c r="B607" s="291"/>
    </row>
    <row r="608" spans="1:2" x14ac:dyDescent="0.2">
      <c r="A608" s="289"/>
      <c r="B608" s="291"/>
    </row>
    <row r="609" spans="1:2" x14ac:dyDescent="0.2">
      <c r="A609" s="289"/>
      <c r="B609" s="291"/>
    </row>
    <row r="610" spans="1:2" x14ac:dyDescent="0.2">
      <c r="A610" s="289"/>
      <c r="B610" s="291"/>
    </row>
    <row r="611" spans="1:2" x14ac:dyDescent="0.2">
      <c r="A611" s="289"/>
      <c r="B611" s="291"/>
    </row>
    <row r="612" spans="1:2" x14ac:dyDescent="0.2">
      <c r="A612" s="289"/>
      <c r="B612" s="291"/>
    </row>
    <row r="613" spans="1:2" x14ac:dyDescent="0.2">
      <c r="A613" s="289"/>
      <c r="B613" s="291"/>
    </row>
    <row r="614" spans="1:2" x14ac:dyDescent="0.2">
      <c r="A614" s="289"/>
      <c r="B614" s="291"/>
    </row>
    <row r="615" spans="1:2" x14ac:dyDescent="0.2">
      <c r="A615" s="289"/>
      <c r="B615" s="291"/>
    </row>
    <row r="616" spans="1:2" x14ac:dyDescent="0.2">
      <c r="A616" s="289"/>
      <c r="B616" s="291"/>
    </row>
    <row r="617" spans="1:2" x14ac:dyDescent="0.2">
      <c r="A617" s="289"/>
      <c r="B617" s="291"/>
    </row>
    <row r="618" spans="1:2" x14ac:dyDescent="0.2">
      <c r="A618" s="289"/>
      <c r="B618" s="291"/>
    </row>
    <row r="619" spans="1:2" x14ac:dyDescent="0.2">
      <c r="A619" s="289"/>
      <c r="B619" s="291"/>
    </row>
    <row r="620" spans="1:2" x14ac:dyDescent="0.2">
      <c r="A620" s="289"/>
      <c r="B620" s="291"/>
    </row>
    <row r="621" spans="1:2" x14ac:dyDescent="0.2">
      <c r="A621" s="289"/>
      <c r="B621" s="291"/>
    </row>
    <row r="622" spans="1:2" x14ac:dyDescent="0.2">
      <c r="A622" s="289"/>
      <c r="B622" s="291"/>
    </row>
    <row r="623" spans="1:2" x14ac:dyDescent="0.2">
      <c r="A623" s="289"/>
      <c r="B623" s="291"/>
    </row>
    <row r="624" spans="1:2" x14ac:dyDescent="0.2">
      <c r="A624" s="289"/>
      <c r="B624" s="291"/>
    </row>
    <row r="625" spans="1:2" x14ac:dyDescent="0.2">
      <c r="A625" s="289"/>
      <c r="B625" s="291"/>
    </row>
    <row r="626" spans="1:2" x14ac:dyDescent="0.2">
      <c r="A626" s="289"/>
      <c r="B626" s="291"/>
    </row>
    <row r="627" spans="1:2" x14ac:dyDescent="0.2">
      <c r="A627" s="289"/>
      <c r="B627" s="291"/>
    </row>
    <row r="628" spans="1:2" x14ac:dyDescent="0.2">
      <c r="A628" s="289"/>
      <c r="B628" s="291"/>
    </row>
    <row r="629" spans="1:2" x14ac:dyDescent="0.2">
      <c r="A629" s="289"/>
      <c r="B629" s="291"/>
    </row>
    <row r="630" spans="1:2" x14ac:dyDescent="0.2">
      <c r="A630" s="289"/>
      <c r="B630" s="291"/>
    </row>
    <row r="631" spans="1:2" x14ac:dyDescent="0.2">
      <c r="A631" s="289"/>
      <c r="B631" s="291"/>
    </row>
    <row r="632" spans="1:2" x14ac:dyDescent="0.2">
      <c r="A632" s="289"/>
      <c r="B632" s="291"/>
    </row>
    <row r="633" spans="1:2" x14ac:dyDescent="0.2">
      <c r="A633" s="289"/>
      <c r="B633" s="291"/>
    </row>
    <row r="634" spans="1:2" x14ac:dyDescent="0.2">
      <c r="A634" s="289"/>
      <c r="B634" s="291"/>
    </row>
    <row r="635" spans="1:2" x14ac:dyDescent="0.2">
      <c r="A635" s="289"/>
      <c r="B635" s="291"/>
    </row>
    <row r="636" spans="1:2" x14ac:dyDescent="0.2">
      <c r="A636" s="289"/>
      <c r="B636" s="291"/>
    </row>
    <row r="637" spans="1:2" x14ac:dyDescent="0.2">
      <c r="A637" s="289"/>
      <c r="B637" s="291"/>
    </row>
    <row r="638" spans="1:2" x14ac:dyDescent="0.2">
      <c r="A638" s="289"/>
      <c r="B638" s="291"/>
    </row>
    <row r="639" spans="1:2" x14ac:dyDescent="0.2">
      <c r="A639" s="289"/>
      <c r="B639" s="291"/>
    </row>
    <row r="640" spans="1:2" x14ac:dyDescent="0.2">
      <c r="A640" s="289"/>
      <c r="B640" s="291"/>
    </row>
    <row r="641" spans="1:2" x14ac:dyDescent="0.2">
      <c r="A641" s="289"/>
      <c r="B641" s="291"/>
    </row>
    <row r="642" spans="1:2" x14ac:dyDescent="0.2">
      <c r="A642" s="289"/>
      <c r="B642" s="291"/>
    </row>
    <row r="643" spans="1:2" x14ac:dyDescent="0.2">
      <c r="A643" s="289"/>
      <c r="B643" s="291"/>
    </row>
    <row r="644" spans="1:2" x14ac:dyDescent="0.2">
      <c r="A644" s="289"/>
      <c r="B644" s="291"/>
    </row>
    <row r="645" spans="1:2" x14ac:dyDescent="0.2">
      <c r="A645" s="289"/>
      <c r="B645" s="291"/>
    </row>
    <row r="646" spans="1:2" x14ac:dyDescent="0.2">
      <c r="A646" s="289"/>
      <c r="B646" s="291"/>
    </row>
    <row r="647" spans="1:2" x14ac:dyDescent="0.2">
      <c r="A647" s="289"/>
      <c r="B647" s="291"/>
    </row>
    <row r="648" spans="1:2" x14ac:dyDescent="0.2">
      <c r="A648" s="289"/>
      <c r="B648" s="291"/>
    </row>
    <row r="649" spans="1:2" x14ac:dyDescent="0.2">
      <c r="A649" s="289"/>
      <c r="B649" s="291"/>
    </row>
    <row r="650" spans="1:2" x14ac:dyDescent="0.2">
      <c r="A650" s="289"/>
      <c r="B650" s="291"/>
    </row>
    <row r="651" spans="1:2" x14ac:dyDescent="0.2">
      <c r="A651" s="289"/>
      <c r="B651" s="291"/>
    </row>
    <row r="652" spans="1:2" x14ac:dyDescent="0.2">
      <c r="A652" s="289"/>
      <c r="B652" s="291"/>
    </row>
    <row r="653" spans="1:2" x14ac:dyDescent="0.2">
      <c r="A653" s="289"/>
      <c r="B653" s="291"/>
    </row>
    <row r="654" spans="1:2" x14ac:dyDescent="0.2">
      <c r="A654" s="289"/>
      <c r="B654" s="291"/>
    </row>
    <row r="655" spans="1:2" x14ac:dyDescent="0.2">
      <c r="A655" s="289"/>
      <c r="B655" s="291"/>
    </row>
    <row r="656" spans="1:2" x14ac:dyDescent="0.2">
      <c r="A656" s="289"/>
      <c r="B656" s="291"/>
    </row>
    <row r="657" spans="1:2" x14ac:dyDescent="0.2">
      <c r="A657" s="289"/>
      <c r="B657" s="291"/>
    </row>
    <row r="658" spans="1:2" x14ac:dyDescent="0.2">
      <c r="A658" s="289"/>
      <c r="B658" s="291"/>
    </row>
    <row r="659" spans="1:2" x14ac:dyDescent="0.2">
      <c r="A659" s="289"/>
      <c r="B659" s="291"/>
    </row>
    <row r="660" spans="1:2" x14ac:dyDescent="0.2">
      <c r="A660" s="289"/>
      <c r="B660" s="291"/>
    </row>
    <row r="661" spans="1:2" x14ac:dyDescent="0.2">
      <c r="A661" s="289"/>
      <c r="B661" s="291"/>
    </row>
    <row r="662" spans="1:2" x14ac:dyDescent="0.2">
      <c r="A662" s="289"/>
      <c r="B662" s="291"/>
    </row>
    <row r="663" spans="1:2" x14ac:dyDescent="0.2">
      <c r="A663" s="289"/>
      <c r="B663" s="291"/>
    </row>
    <row r="664" spans="1:2" x14ac:dyDescent="0.2">
      <c r="A664" s="289"/>
      <c r="B664" s="291"/>
    </row>
    <row r="665" spans="1:2" x14ac:dyDescent="0.2">
      <c r="A665" s="289"/>
      <c r="B665" s="291"/>
    </row>
    <row r="666" spans="1:2" x14ac:dyDescent="0.2">
      <c r="A666" s="289"/>
      <c r="B666" s="291"/>
    </row>
    <row r="667" spans="1:2" x14ac:dyDescent="0.2">
      <c r="A667" s="289"/>
      <c r="B667" s="291"/>
    </row>
    <row r="668" spans="1:2" x14ac:dyDescent="0.2">
      <c r="A668" s="289"/>
      <c r="B668" s="291"/>
    </row>
    <row r="669" spans="1:2" x14ac:dyDescent="0.2">
      <c r="A669" s="289"/>
      <c r="B669" s="291"/>
    </row>
    <row r="670" spans="1:2" x14ac:dyDescent="0.2">
      <c r="A670" s="289"/>
      <c r="B670" s="291"/>
    </row>
    <row r="671" spans="1:2" x14ac:dyDescent="0.2">
      <c r="A671" s="289"/>
      <c r="B671" s="291"/>
    </row>
    <row r="672" spans="1:2" x14ac:dyDescent="0.2">
      <c r="A672" s="289"/>
      <c r="B672" s="291"/>
    </row>
    <row r="673" spans="1:2" x14ac:dyDescent="0.2">
      <c r="A673" s="289"/>
      <c r="B673" s="291"/>
    </row>
    <row r="674" spans="1:2" x14ac:dyDescent="0.2">
      <c r="A674" s="289"/>
      <c r="B674" s="291"/>
    </row>
    <row r="675" spans="1:2" x14ac:dyDescent="0.2">
      <c r="A675" s="289"/>
      <c r="B675" s="291"/>
    </row>
    <row r="676" spans="1:2" x14ac:dyDescent="0.2">
      <c r="A676" s="289"/>
      <c r="B676" s="291"/>
    </row>
    <row r="677" spans="1:2" x14ac:dyDescent="0.2">
      <c r="A677" s="289"/>
      <c r="B677" s="291"/>
    </row>
    <row r="678" spans="1:2" x14ac:dyDescent="0.2">
      <c r="A678" s="289"/>
      <c r="B678" s="291"/>
    </row>
    <row r="679" spans="1:2" x14ac:dyDescent="0.2">
      <c r="A679" s="289"/>
      <c r="B679" s="291"/>
    </row>
    <row r="680" spans="1:2" x14ac:dyDescent="0.2">
      <c r="A680" s="289"/>
      <c r="B680" s="291"/>
    </row>
    <row r="681" spans="1:2" x14ac:dyDescent="0.2">
      <c r="A681" s="289"/>
      <c r="B681" s="291"/>
    </row>
    <row r="682" spans="1:2" x14ac:dyDescent="0.2">
      <c r="A682" s="289"/>
      <c r="B682" s="291"/>
    </row>
    <row r="683" spans="1:2" x14ac:dyDescent="0.2">
      <c r="A683" s="289"/>
      <c r="B683" s="291"/>
    </row>
    <row r="684" spans="1:2" x14ac:dyDescent="0.2">
      <c r="A684" s="289"/>
      <c r="B684" s="291"/>
    </row>
    <row r="685" spans="1:2" x14ac:dyDescent="0.2">
      <c r="A685" s="289"/>
      <c r="B685" s="291"/>
    </row>
    <row r="686" spans="1:2" x14ac:dyDescent="0.2">
      <c r="A686" s="289"/>
      <c r="B686" s="291"/>
    </row>
    <row r="687" spans="1:2" x14ac:dyDescent="0.2">
      <c r="A687" s="289"/>
      <c r="B687" s="291"/>
    </row>
    <row r="688" spans="1:2" x14ac:dyDescent="0.2">
      <c r="A688" s="289"/>
      <c r="B688" s="291"/>
    </row>
    <row r="689" spans="1:2" x14ac:dyDescent="0.2">
      <c r="A689" s="289"/>
      <c r="B689" s="291"/>
    </row>
    <row r="690" spans="1:2" x14ac:dyDescent="0.2">
      <c r="A690" s="289"/>
      <c r="B690" s="291"/>
    </row>
    <row r="691" spans="1:2" x14ac:dyDescent="0.2">
      <c r="A691" s="289"/>
      <c r="B691" s="291"/>
    </row>
    <row r="692" spans="1:2" x14ac:dyDescent="0.2">
      <c r="A692" s="289"/>
      <c r="B692" s="291"/>
    </row>
    <row r="693" spans="1:2" x14ac:dyDescent="0.2">
      <c r="A693" s="289"/>
      <c r="B693" s="291"/>
    </row>
    <row r="694" spans="1:2" x14ac:dyDescent="0.2">
      <c r="A694" s="289"/>
      <c r="B694" s="291"/>
    </row>
    <row r="695" spans="1:2" x14ac:dyDescent="0.2">
      <c r="A695" s="289"/>
      <c r="B695" s="291"/>
    </row>
    <row r="696" spans="1:2" x14ac:dyDescent="0.2">
      <c r="A696" s="289"/>
      <c r="B696" s="291"/>
    </row>
    <row r="697" spans="1:2" x14ac:dyDescent="0.2">
      <c r="A697" s="289"/>
      <c r="B697" s="291"/>
    </row>
    <row r="698" spans="1:2" x14ac:dyDescent="0.2">
      <c r="A698" s="289"/>
      <c r="B698" s="291"/>
    </row>
    <row r="699" spans="1:2" x14ac:dyDescent="0.2">
      <c r="A699" s="289"/>
      <c r="B699" s="291"/>
    </row>
    <row r="700" spans="1:2" x14ac:dyDescent="0.2">
      <c r="A700" s="289"/>
      <c r="B700" s="291"/>
    </row>
    <row r="701" spans="1:2" x14ac:dyDescent="0.2">
      <c r="A701" s="289"/>
      <c r="B701" s="291"/>
    </row>
    <row r="702" spans="1:2" x14ac:dyDescent="0.2">
      <c r="A702" s="289"/>
      <c r="B702" s="291"/>
    </row>
    <row r="703" spans="1:2" x14ac:dyDescent="0.2">
      <c r="A703" s="289"/>
      <c r="B703" s="291"/>
    </row>
    <row r="704" spans="1:2" x14ac:dyDescent="0.2">
      <c r="A704" s="289"/>
      <c r="B704" s="291"/>
    </row>
    <row r="705" spans="1:2" x14ac:dyDescent="0.2">
      <c r="A705" s="289"/>
      <c r="B705" s="291"/>
    </row>
    <row r="706" spans="1:2" x14ac:dyDescent="0.2">
      <c r="A706" s="289"/>
      <c r="B706" s="291"/>
    </row>
    <row r="707" spans="1:2" x14ac:dyDescent="0.2">
      <c r="A707" s="289"/>
      <c r="B707" s="291"/>
    </row>
    <row r="708" spans="1:2" x14ac:dyDescent="0.2">
      <c r="A708" s="289"/>
      <c r="B708" s="291"/>
    </row>
    <row r="709" spans="1:2" x14ac:dyDescent="0.2">
      <c r="A709" s="289"/>
      <c r="B709" s="291"/>
    </row>
    <row r="710" spans="1:2" x14ac:dyDescent="0.2">
      <c r="A710" s="289"/>
      <c r="B710" s="291"/>
    </row>
    <row r="711" spans="1:2" x14ac:dyDescent="0.2">
      <c r="A711" s="289"/>
      <c r="B711" s="291"/>
    </row>
    <row r="712" spans="1:2" x14ac:dyDescent="0.2">
      <c r="A712" s="289"/>
      <c r="B712" s="291"/>
    </row>
    <row r="713" spans="1:2" x14ac:dyDescent="0.2">
      <c r="A713" s="289"/>
      <c r="B713" s="291"/>
    </row>
    <row r="714" spans="1:2" x14ac:dyDescent="0.2">
      <c r="A714" s="289"/>
      <c r="B714" s="291"/>
    </row>
    <row r="715" spans="1:2" x14ac:dyDescent="0.2">
      <c r="A715" s="289"/>
      <c r="B715" s="291"/>
    </row>
    <row r="716" spans="1:2" x14ac:dyDescent="0.2">
      <c r="A716" s="289"/>
      <c r="B716" s="291"/>
    </row>
    <row r="717" spans="1:2" x14ac:dyDescent="0.2">
      <c r="A717" s="289"/>
      <c r="B717" s="291"/>
    </row>
    <row r="718" spans="1:2" x14ac:dyDescent="0.2">
      <c r="A718" s="289"/>
      <c r="B718" s="291"/>
    </row>
    <row r="719" spans="1:2" x14ac:dyDescent="0.2">
      <c r="A719" s="289"/>
      <c r="B719" s="291"/>
    </row>
    <row r="720" spans="1:2" x14ac:dyDescent="0.2">
      <c r="A720" s="289"/>
      <c r="B720" s="291"/>
    </row>
    <row r="721" spans="1:2" x14ac:dyDescent="0.2">
      <c r="A721" s="289"/>
      <c r="B721" s="291"/>
    </row>
    <row r="722" spans="1:2" x14ac:dyDescent="0.2">
      <c r="A722" s="289"/>
      <c r="B722" s="291"/>
    </row>
    <row r="723" spans="1:2" x14ac:dyDescent="0.2">
      <c r="A723" s="289"/>
      <c r="B723" s="291"/>
    </row>
    <row r="724" spans="1:2" x14ac:dyDescent="0.2">
      <c r="A724" s="289"/>
      <c r="B724" s="291"/>
    </row>
    <row r="725" spans="1:2" x14ac:dyDescent="0.2">
      <c r="A725" s="289"/>
      <c r="B725" s="291"/>
    </row>
    <row r="726" spans="1:2" x14ac:dyDescent="0.2">
      <c r="A726" s="289"/>
      <c r="B726" s="291"/>
    </row>
    <row r="727" spans="1:2" x14ac:dyDescent="0.2">
      <c r="A727" s="289"/>
      <c r="B727" s="291"/>
    </row>
    <row r="728" spans="1:2" x14ac:dyDescent="0.2">
      <c r="A728" s="289"/>
      <c r="B728" s="291"/>
    </row>
    <row r="729" spans="1:2" x14ac:dyDescent="0.2">
      <c r="A729" s="289"/>
      <c r="B729" s="291"/>
    </row>
    <row r="730" spans="1:2" x14ac:dyDescent="0.2">
      <c r="A730" s="289"/>
      <c r="B730" s="291"/>
    </row>
    <row r="731" spans="1:2" x14ac:dyDescent="0.2">
      <c r="A731" s="289"/>
      <c r="B731" s="291"/>
    </row>
    <row r="732" spans="1:2" x14ac:dyDescent="0.2">
      <c r="A732" s="289"/>
      <c r="B732" s="291"/>
    </row>
    <row r="733" spans="1:2" x14ac:dyDescent="0.2">
      <c r="A733" s="289"/>
      <c r="B733" s="291"/>
    </row>
    <row r="734" spans="1:2" x14ac:dyDescent="0.2">
      <c r="A734" s="289"/>
      <c r="B734" s="291"/>
    </row>
    <row r="735" spans="1:2" x14ac:dyDescent="0.2">
      <c r="A735" s="289"/>
      <c r="B735" s="291"/>
    </row>
    <row r="736" spans="1:2" x14ac:dyDescent="0.2">
      <c r="A736" s="289"/>
      <c r="B736" s="291"/>
    </row>
    <row r="737" spans="1:2" x14ac:dyDescent="0.2">
      <c r="A737" s="289"/>
      <c r="B737" s="291"/>
    </row>
    <row r="738" spans="1:2" x14ac:dyDescent="0.2">
      <c r="A738" s="289"/>
      <c r="B738" s="291"/>
    </row>
    <row r="739" spans="1:2" x14ac:dyDescent="0.2">
      <c r="A739" s="289"/>
      <c r="B739" s="291"/>
    </row>
    <row r="740" spans="1:2" x14ac:dyDescent="0.2">
      <c r="A740" s="289"/>
      <c r="B740" s="291"/>
    </row>
    <row r="741" spans="1:2" x14ac:dyDescent="0.2">
      <c r="A741" s="289"/>
      <c r="B741" s="291"/>
    </row>
    <row r="742" spans="1:2" x14ac:dyDescent="0.2">
      <c r="A742" s="289"/>
      <c r="B742" s="291"/>
    </row>
    <row r="743" spans="1:2" x14ac:dyDescent="0.2">
      <c r="A743" s="289"/>
      <c r="B743" s="291"/>
    </row>
    <row r="744" spans="1:2" x14ac:dyDescent="0.2">
      <c r="A744" s="289"/>
      <c r="B744" s="291"/>
    </row>
    <row r="745" spans="1:2" x14ac:dyDescent="0.2">
      <c r="A745" s="289"/>
      <c r="B745" s="291"/>
    </row>
    <row r="746" spans="1:2" x14ac:dyDescent="0.2">
      <c r="A746" s="289"/>
      <c r="B746" s="291"/>
    </row>
    <row r="747" spans="1:2" x14ac:dyDescent="0.2">
      <c r="A747" s="289"/>
      <c r="B747" s="291"/>
    </row>
    <row r="748" spans="1:2" x14ac:dyDescent="0.2">
      <c r="A748" s="289"/>
      <c r="B748" s="291"/>
    </row>
    <row r="749" spans="1:2" x14ac:dyDescent="0.2">
      <c r="A749" s="289"/>
      <c r="B749" s="291"/>
    </row>
    <row r="750" spans="1:2" x14ac:dyDescent="0.2">
      <c r="A750" s="289"/>
      <c r="B750" s="291"/>
    </row>
    <row r="751" spans="1:2" x14ac:dyDescent="0.2">
      <c r="A751" s="289"/>
      <c r="B751" s="291"/>
    </row>
    <row r="752" spans="1:2" x14ac:dyDescent="0.2">
      <c r="A752" s="289"/>
      <c r="B752" s="291"/>
    </row>
    <row r="753" spans="1:2" x14ac:dyDescent="0.2">
      <c r="A753" s="289"/>
      <c r="B753" s="291"/>
    </row>
    <row r="754" spans="1:2" x14ac:dyDescent="0.2">
      <c r="A754" s="289"/>
      <c r="B754" s="291"/>
    </row>
    <row r="755" spans="1:2" x14ac:dyDescent="0.2">
      <c r="A755" s="289"/>
      <c r="B755" s="291"/>
    </row>
    <row r="756" spans="1:2" x14ac:dyDescent="0.2">
      <c r="A756" s="289"/>
      <c r="B756" s="291"/>
    </row>
    <row r="757" spans="1:2" x14ac:dyDescent="0.2">
      <c r="A757" s="289"/>
      <c r="B757" s="291"/>
    </row>
    <row r="758" spans="1:2" x14ac:dyDescent="0.2">
      <c r="A758" s="289"/>
      <c r="B758" s="291"/>
    </row>
    <row r="759" spans="1:2" x14ac:dyDescent="0.2">
      <c r="A759" s="289"/>
      <c r="B759" s="291"/>
    </row>
    <row r="760" spans="1:2" x14ac:dyDescent="0.2">
      <c r="A760" s="289"/>
      <c r="B760" s="291"/>
    </row>
    <row r="761" spans="1:2" x14ac:dyDescent="0.2">
      <c r="A761" s="289"/>
      <c r="B761" s="291"/>
    </row>
    <row r="762" spans="1:2" x14ac:dyDescent="0.2">
      <c r="A762" s="289"/>
      <c r="B762" s="291"/>
    </row>
    <row r="763" spans="1:2" x14ac:dyDescent="0.2">
      <c r="A763" s="289"/>
      <c r="B763" s="291"/>
    </row>
    <row r="764" spans="1:2" x14ac:dyDescent="0.2">
      <c r="A764" s="289"/>
      <c r="B764" s="291"/>
    </row>
    <row r="765" spans="1:2" x14ac:dyDescent="0.2">
      <c r="A765" s="289"/>
      <c r="B765" s="291"/>
    </row>
    <row r="766" spans="1:2" x14ac:dyDescent="0.2">
      <c r="A766" s="289"/>
      <c r="B766" s="291"/>
    </row>
    <row r="767" spans="1:2" x14ac:dyDescent="0.2">
      <c r="A767" s="289"/>
      <c r="B767" s="291"/>
    </row>
    <row r="768" spans="1:2" x14ac:dyDescent="0.2">
      <c r="A768" s="289"/>
      <c r="B768" s="291"/>
    </row>
    <row r="769" spans="1:2" x14ac:dyDescent="0.2">
      <c r="A769" s="289"/>
      <c r="B769" s="291"/>
    </row>
    <row r="770" spans="1:2" x14ac:dyDescent="0.2">
      <c r="A770" s="289"/>
      <c r="B770" s="291"/>
    </row>
    <row r="771" spans="1:2" x14ac:dyDescent="0.2">
      <c r="A771" s="289"/>
      <c r="B771" s="291"/>
    </row>
    <row r="772" spans="1:2" x14ac:dyDescent="0.2">
      <c r="A772" s="289"/>
      <c r="B772" s="291"/>
    </row>
    <row r="773" spans="1:2" x14ac:dyDescent="0.2">
      <c r="A773" s="289"/>
      <c r="B773" s="291"/>
    </row>
    <row r="774" spans="1:2" x14ac:dyDescent="0.2">
      <c r="A774" s="289"/>
      <c r="B774" s="291"/>
    </row>
    <row r="775" spans="1:2" x14ac:dyDescent="0.2">
      <c r="A775" s="289"/>
      <c r="B775" s="291"/>
    </row>
    <row r="776" spans="1:2" x14ac:dyDescent="0.2">
      <c r="A776" s="289"/>
      <c r="B776" s="291"/>
    </row>
    <row r="777" spans="1:2" x14ac:dyDescent="0.2">
      <c r="A777" s="289"/>
      <c r="B777" s="291"/>
    </row>
    <row r="778" spans="1:2" x14ac:dyDescent="0.2">
      <c r="A778" s="289"/>
      <c r="B778" s="291"/>
    </row>
    <row r="779" spans="1:2" x14ac:dyDescent="0.2">
      <c r="A779" s="289"/>
      <c r="B779" s="291"/>
    </row>
    <row r="780" spans="1:2" x14ac:dyDescent="0.2">
      <c r="A780" s="289"/>
      <c r="B780" s="291"/>
    </row>
    <row r="781" spans="1:2" x14ac:dyDescent="0.2">
      <c r="A781" s="289"/>
      <c r="B781" s="291"/>
    </row>
    <row r="782" spans="1:2" x14ac:dyDescent="0.2">
      <c r="A782" s="289"/>
      <c r="B782" s="291"/>
    </row>
    <row r="783" spans="1:2" x14ac:dyDescent="0.2">
      <c r="A783" s="289"/>
      <c r="B783" s="291"/>
    </row>
    <row r="784" spans="1:2" x14ac:dyDescent="0.2">
      <c r="A784" s="289"/>
      <c r="B784" s="291"/>
    </row>
    <row r="785" spans="1:2" x14ac:dyDescent="0.2">
      <c r="A785" s="289"/>
      <c r="B785" s="291"/>
    </row>
    <row r="786" spans="1:2" x14ac:dyDescent="0.2">
      <c r="A786" s="289"/>
      <c r="B786" s="291"/>
    </row>
    <row r="787" spans="1:2" x14ac:dyDescent="0.2">
      <c r="A787" s="289"/>
      <c r="B787" s="291"/>
    </row>
    <row r="788" spans="1:2" x14ac:dyDescent="0.2">
      <c r="A788" s="289"/>
      <c r="B788" s="291"/>
    </row>
    <row r="789" spans="1:2" x14ac:dyDescent="0.2">
      <c r="A789" s="289"/>
      <c r="B789" s="291"/>
    </row>
    <row r="790" spans="1:2" x14ac:dyDescent="0.2">
      <c r="A790" s="289"/>
      <c r="B790" s="291"/>
    </row>
    <row r="791" spans="1:2" x14ac:dyDescent="0.2">
      <c r="A791" s="289"/>
      <c r="B791" s="291"/>
    </row>
    <row r="792" spans="1:2" x14ac:dyDescent="0.2">
      <c r="A792" s="289"/>
      <c r="B792" s="291"/>
    </row>
    <row r="793" spans="1:2" x14ac:dyDescent="0.2">
      <c r="A793" s="289"/>
      <c r="B793" s="291"/>
    </row>
    <row r="794" spans="1:2" x14ac:dyDescent="0.2">
      <c r="A794" s="289"/>
      <c r="B794" s="291"/>
    </row>
    <row r="795" spans="1:2" x14ac:dyDescent="0.2">
      <c r="A795" s="289"/>
      <c r="B795" s="291"/>
    </row>
    <row r="796" spans="1:2" x14ac:dyDescent="0.2">
      <c r="A796" s="289"/>
      <c r="B796" s="291"/>
    </row>
    <row r="797" spans="1:2" x14ac:dyDescent="0.2">
      <c r="A797" s="289"/>
      <c r="B797" s="291"/>
    </row>
    <row r="798" spans="1:2" x14ac:dyDescent="0.2">
      <c r="A798" s="289"/>
      <c r="B798" s="291"/>
    </row>
    <row r="799" spans="1:2" x14ac:dyDescent="0.2">
      <c r="A799" s="289"/>
      <c r="B799" s="291"/>
    </row>
    <row r="800" spans="1:2" x14ac:dyDescent="0.2">
      <c r="A800" s="289"/>
      <c r="B800" s="291"/>
    </row>
    <row r="801" spans="1:2" x14ac:dyDescent="0.2">
      <c r="A801" s="289"/>
      <c r="B801" s="291"/>
    </row>
    <row r="802" spans="1:2" x14ac:dyDescent="0.2">
      <c r="A802" s="289"/>
      <c r="B802" s="291"/>
    </row>
    <row r="803" spans="1:2" x14ac:dyDescent="0.2">
      <c r="A803" s="289"/>
      <c r="B803" s="291"/>
    </row>
    <row r="804" spans="1:2" x14ac:dyDescent="0.2">
      <c r="A804" s="289"/>
      <c r="B804" s="291"/>
    </row>
    <row r="805" spans="1:2" x14ac:dyDescent="0.2">
      <c r="A805" s="289"/>
      <c r="B805" s="291"/>
    </row>
    <row r="806" spans="1:2" x14ac:dyDescent="0.2">
      <c r="A806" s="289"/>
      <c r="B806" s="291"/>
    </row>
    <row r="807" spans="1:2" x14ac:dyDescent="0.2">
      <c r="A807" s="289"/>
      <c r="B807" s="291"/>
    </row>
    <row r="808" spans="1:2" x14ac:dyDescent="0.2">
      <c r="A808" s="289"/>
      <c r="B808" s="291"/>
    </row>
    <row r="809" spans="1:2" x14ac:dyDescent="0.2">
      <c r="A809" s="289"/>
      <c r="B809" s="291"/>
    </row>
    <row r="810" spans="1:2" x14ac:dyDescent="0.2">
      <c r="A810" s="289"/>
      <c r="B810" s="291"/>
    </row>
    <row r="811" spans="1:2" x14ac:dyDescent="0.2">
      <c r="A811" s="289"/>
      <c r="B811" s="291"/>
    </row>
    <row r="812" spans="1:2" x14ac:dyDescent="0.2">
      <c r="A812" s="289"/>
      <c r="B812" s="291"/>
    </row>
    <row r="813" spans="1:2" x14ac:dyDescent="0.2">
      <c r="A813" s="289"/>
      <c r="B813" s="291"/>
    </row>
    <row r="814" spans="1:2" x14ac:dyDescent="0.2">
      <c r="A814" s="289"/>
      <c r="B814" s="291"/>
    </row>
    <row r="815" spans="1:2" x14ac:dyDescent="0.2">
      <c r="A815" s="289"/>
      <c r="B815" s="291"/>
    </row>
    <row r="816" spans="1:2" x14ac:dyDescent="0.2">
      <c r="A816" s="289"/>
      <c r="B816" s="291"/>
    </row>
    <row r="817" spans="1:2" x14ac:dyDescent="0.2">
      <c r="A817" s="289"/>
      <c r="B817" s="291"/>
    </row>
    <row r="818" spans="1:2" x14ac:dyDescent="0.2">
      <c r="A818" s="289"/>
      <c r="B818" s="291"/>
    </row>
    <row r="819" spans="1:2" x14ac:dyDescent="0.2">
      <c r="A819" s="289"/>
      <c r="B819" s="291"/>
    </row>
    <row r="820" spans="1:2" x14ac:dyDescent="0.2">
      <c r="A820" s="289"/>
      <c r="B820" s="291"/>
    </row>
    <row r="821" spans="1:2" x14ac:dyDescent="0.2">
      <c r="A821" s="289"/>
      <c r="B821" s="291"/>
    </row>
    <row r="822" spans="1:2" x14ac:dyDescent="0.2">
      <c r="A822" s="289"/>
      <c r="B822" s="291"/>
    </row>
    <row r="823" spans="1:2" x14ac:dyDescent="0.2">
      <c r="A823" s="289"/>
      <c r="B823" s="291"/>
    </row>
    <row r="824" spans="1:2" x14ac:dyDescent="0.2">
      <c r="A824" s="289"/>
      <c r="B824" s="291"/>
    </row>
    <row r="825" spans="1:2" x14ac:dyDescent="0.2">
      <c r="A825" s="289"/>
      <c r="B825" s="291"/>
    </row>
    <row r="826" spans="1:2" x14ac:dyDescent="0.2">
      <c r="A826" s="289"/>
      <c r="B826" s="291"/>
    </row>
    <row r="827" spans="1:2" x14ac:dyDescent="0.2">
      <c r="A827" s="289"/>
      <c r="B827" s="291"/>
    </row>
    <row r="828" spans="1:2" x14ac:dyDescent="0.2">
      <c r="A828" s="289"/>
      <c r="B828" s="291"/>
    </row>
    <row r="829" spans="1:2" x14ac:dyDescent="0.2">
      <c r="A829" s="289"/>
      <c r="B829" s="291"/>
    </row>
    <row r="830" spans="1:2" x14ac:dyDescent="0.2">
      <c r="A830" s="289"/>
      <c r="B830" s="291"/>
    </row>
    <row r="831" spans="1:2" x14ac:dyDescent="0.2">
      <c r="A831" s="289"/>
      <c r="B831" s="291"/>
    </row>
    <row r="832" spans="1:2" x14ac:dyDescent="0.2">
      <c r="A832" s="289"/>
      <c r="B832" s="291"/>
    </row>
    <row r="833" spans="1:2" x14ac:dyDescent="0.2">
      <c r="A833" s="289"/>
      <c r="B833" s="291"/>
    </row>
    <row r="834" spans="1:2" x14ac:dyDescent="0.2">
      <c r="A834" s="289"/>
      <c r="B834" s="291"/>
    </row>
    <row r="835" spans="1:2" x14ac:dyDescent="0.2">
      <c r="A835" s="289"/>
      <c r="B835" s="291"/>
    </row>
    <row r="836" spans="1:2" x14ac:dyDescent="0.2">
      <c r="A836" s="289"/>
      <c r="B836" s="291"/>
    </row>
    <row r="837" spans="1:2" x14ac:dyDescent="0.2">
      <c r="A837" s="289"/>
      <c r="B837" s="291"/>
    </row>
    <row r="838" spans="1:2" x14ac:dyDescent="0.2">
      <c r="A838" s="289"/>
      <c r="B838" s="291"/>
    </row>
    <row r="839" spans="1:2" x14ac:dyDescent="0.2">
      <c r="A839" s="289"/>
      <c r="B839" s="291"/>
    </row>
    <row r="840" spans="1:2" x14ac:dyDescent="0.2">
      <c r="A840" s="289"/>
      <c r="B840" s="291"/>
    </row>
    <row r="841" spans="1:2" x14ac:dyDescent="0.2">
      <c r="A841" s="289"/>
      <c r="B841" s="291"/>
    </row>
    <row r="842" spans="1:2" x14ac:dyDescent="0.2">
      <c r="A842" s="289"/>
      <c r="B842" s="291"/>
    </row>
    <row r="843" spans="1:2" x14ac:dyDescent="0.2">
      <c r="A843" s="289"/>
      <c r="B843" s="291"/>
    </row>
    <row r="844" spans="1:2" x14ac:dyDescent="0.2">
      <c r="A844" s="289"/>
      <c r="B844" s="291"/>
    </row>
    <row r="845" spans="1:2" x14ac:dyDescent="0.2">
      <c r="A845" s="289"/>
      <c r="B845" s="291"/>
    </row>
    <row r="846" spans="1:2" x14ac:dyDescent="0.2">
      <c r="A846" s="289"/>
      <c r="B846" s="291"/>
    </row>
    <row r="847" spans="1:2" x14ac:dyDescent="0.2">
      <c r="A847" s="289"/>
      <c r="B847" s="291"/>
    </row>
    <row r="848" spans="1:2" x14ac:dyDescent="0.2">
      <c r="A848" s="289"/>
      <c r="B848" s="291"/>
    </row>
    <row r="849" spans="1:2" x14ac:dyDescent="0.2">
      <c r="A849" s="289"/>
      <c r="B849" s="291"/>
    </row>
    <row r="850" spans="1:2" x14ac:dyDescent="0.2">
      <c r="A850" s="289"/>
      <c r="B850" s="291"/>
    </row>
    <row r="851" spans="1:2" x14ac:dyDescent="0.2">
      <c r="A851" s="289"/>
      <c r="B851" s="291"/>
    </row>
    <row r="852" spans="1:2" x14ac:dyDescent="0.2">
      <c r="A852" s="289"/>
      <c r="B852" s="291"/>
    </row>
    <row r="853" spans="1:2" x14ac:dyDescent="0.2">
      <c r="A853" s="289"/>
      <c r="B853" s="291"/>
    </row>
    <row r="854" spans="1:2" x14ac:dyDescent="0.2">
      <c r="A854" s="289"/>
      <c r="B854" s="291"/>
    </row>
    <row r="855" spans="1:2" x14ac:dyDescent="0.2">
      <c r="A855" s="289"/>
      <c r="B855" s="291"/>
    </row>
    <row r="856" spans="1:2" x14ac:dyDescent="0.2">
      <c r="A856" s="289"/>
      <c r="B856" s="291"/>
    </row>
    <row r="857" spans="1:2" x14ac:dyDescent="0.2">
      <c r="A857" s="289"/>
      <c r="B857" s="291"/>
    </row>
    <row r="858" spans="1:2" x14ac:dyDescent="0.2">
      <c r="A858" s="289"/>
      <c r="B858" s="291"/>
    </row>
    <row r="859" spans="1:2" x14ac:dyDescent="0.2">
      <c r="A859" s="289"/>
      <c r="B859" s="291"/>
    </row>
    <row r="860" spans="1:2" x14ac:dyDescent="0.2">
      <c r="A860" s="289"/>
      <c r="B860" s="291"/>
    </row>
    <row r="861" spans="1:2" x14ac:dyDescent="0.2">
      <c r="A861" s="289"/>
      <c r="B861" s="291"/>
    </row>
    <row r="862" spans="1:2" x14ac:dyDescent="0.2">
      <c r="A862" s="289"/>
      <c r="B862" s="291"/>
    </row>
    <row r="863" spans="1:2" x14ac:dyDescent="0.2">
      <c r="A863" s="289"/>
      <c r="B863" s="291"/>
    </row>
    <row r="864" spans="1:2" x14ac:dyDescent="0.2">
      <c r="A864" s="289"/>
      <c r="B864" s="291"/>
    </row>
    <row r="865" spans="1:2" x14ac:dyDescent="0.2">
      <c r="A865" s="289"/>
      <c r="B865" s="291"/>
    </row>
    <row r="866" spans="1:2" x14ac:dyDescent="0.2">
      <c r="A866" s="289"/>
      <c r="B866" s="291"/>
    </row>
    <row r="867" spans="1:2" x14ac:dyDescent="0.2">
      <c r="A867" s="289"/>
      <c r="B867" s="291"/>
    </row>
    <row r="868" spans="1:2" x14ac:dyDescent="0.2">
      <c r="A868" s="289"/>
      <c r="B868" s="291"/>
    </row>
    <row r="869" spans="1:2" x14ac:dyDescent="0.2">
      <c r="A869" s="289"/>
      <c r="B869" s="291"/>
    </row>
    <row r="870" spans="1:2" x14ac:dyDescent="0.2">
      <c r="A870" s="289"/>
      <c r="B870" s="291"/>
    </row>
    <row r="871" spans="1:2" x14ac:dyDescent="0.2">
      <c r="A871" s="289"/>
      <c r="B871" s="291"/>
    </row>
    <row r="872" spans="1:2" x14ac:dyDescent="0.2">
      <c r="A872" s="289"/>
      <c r="B872" s="291"/>
    </row>
    <row r="873" spans="1:2" x14ac:dyDescent="0.2">
      <c r="A873" s="289"/>
      <c r="B873" s="291"/>
    </row>
    <row r="874" spans="1:2" x14ac:dyDescent="0.2">
      <c r="A874" s="289"/>
      <c r="B874" s="291"/>
    </row>
    <row r="875" spans="1:2" x14ac:dyDescent="0.2">
      <c r="A875" s="289"/>
      <c r="B875" s="291"/>
    </row>
    <row r="876" spans="1:2" x14ac:dyDescent="0.2">
      <c r="A876" s="289"/>
      <c r="B876" s="291"/>
    </row>
    <row r="877" spans="1:2" x14ac:dyDescent="0.2">
      <c r="A877" s="289"/>
      <c r="B877" s="291"/>
    </row>
    <row r="878" spans="1:2" x14ac:dyDescent="0.2">
      <c r="A878" s="289"/>
      <c r="B878" s="291"/>
    </row>
    <row r="879" spans="1:2" x14ac:dyDescent="0.2">
      <c r="A879" s="289"/>
      <c r="B879" s="291"/>
    </row>
    <row r="880" spans="1:2" x14ac:dyDescent="0.2">
      <c r="A880" s="289"/>
      <c r="B880" s="291"/>
    </row>
    <row r="881" spans="1:2" x14ac:dyDescent="0.2">
      <c r="A881" s="289"/>
      <c r="B881" s="291"/>
    </row>
    <row r="882" spans="1:2" x14ac:dyDescent="0.2">
      <c r="A882" s="289"/>
      <c r="B882" s="291"/>
    </row>
    <row r="883" spans="1:2" x14ac:dyDescent="0.2">
      <c r="A883" s="289"/>
      <c r="B883" s="291"/>
    </row>
    <row r="884" spans="1:2" x14ac:dyDescent="0.2">
      <c r="A884" s="289"/>
      <c r="B884" s="291"/>
    </row>
    <row r="885" spans="1:2" x14ac:dyDescent="0.2">
      <c r="A885" s="289"/>
      <c r="B885" s="291"/>
    </row>
    <row r="886" spans="1:2" x14ac:dyDescent="0.2">
      <c r="A886" s="289"/>
      <c r="B886" s="291"/>
    </row>
    <row r="887" spans="1:2" x14ac:dyDescent="0.2">
      <c r="A887" s="289"/>
      <c r="B887" s="291"/>
    </row>
    <row r="888" spans="1:2" x14ac:dyDescent="0.2">
      <c r="A888" s="289"/>
      <c r="B888" s="291"/>
    </row>
    <row r="889" spans="1:2" x14ac:dyDescent="0.2">
      <c r="A889" s="289"/>
      <c r="B889" s="291"/>
    </row>
    <row r="890" spans="1:2" x14ac:dyDescent="0.2">
      <c r="A890" s="289"/>
      <c r="B890" s="291"/>
    </row>
    <row r="891" spans="1:2" x14ac:dyDescent="0.2">
      <c r="A891" s="289"/>
      <c r="B891" s="291"/>
    </row>
    <row r="892" spans="1:2" x14ac:dyDescent="0.2">
      <c r="A892" s="289"/>
      <c r="B892" s="291"/>
    </row>
    <row r="893" spans="1:2" x14ac:dyDescent="0.2">
      <c r="A893" s="289"/>
      <c r="B893" s="291"/>
    </row>
    <row r="894" spans="1:2" x14ac:dyDescent="0.2">
      <c r="A894" s="289"/>
      <c r="B894" s="291"/>
    </row>
    <row r="895" spans="1:2" x14ac:dyDescent="0.2">
      <c r="A895" s="289"/>
      <c r="B895" s="291"/>
    </row>
    <row r="896" spans="1:2" x14ac:dyDescent="0.2">
      <c r="A896" s="289"/>
      <c r="B896" s="291"/>
    </row>
    <row r="897" spans="1:2" x14ac:dyDescent="0.2">
      <c r="A897" s="289"/>
      <c r="B897" s="291"/>
    </row>
    <row r="898" spans="1:2" x14ac:dyDescent="0.2">
      <c r="A898" s="289"/>
      <c r="B898" s="291"/>
    </row>
    <row r="899" spans="1:2" x14ac:dyDescent="0.2">
      <c r="A899" s="289"/>
      <c r="B899" s="291"/>
    </row>
    <row r="900" spans="1:2" x14ac:dyDescent="0.2">
      <c r="A900" s="289"/>
      <c r="B900" s="291"/>
    </row>
    <row r="901" spans="1:2" x14ac:dyDescent="0.2">
      <c r="A901" s="289"/>
      <c r="B901" s="291"/>
    </row>
    <row r="902" spans="1:2" x14ac:dyDescent="0.2">
      <c r="A902" s="289"/>
      <c r="B902" s="291"/>
    </row>
    <row r="903" spans="1:2" x14ac:dyDescent="0.2">
      <c r="A903" s="289"/>
      <c r="B903" s="291"/>
    </row>
    <row r="904" spans="1:2" x14ac:dyDescent="0.2">
      <c r="A904" s="289"/>
      <c r="B904" s="291"/>
    </row>
    <row r="905" spans="1:2" x14ac:dyDescent="0.2">
      <c r="A905" s="289"/>
      <c r="B905" s="291"/>
    </row>
    <row r="906" spans="1:2" x14ac:dyDescent="0.2">
      <c r="A906" s="289"/>
      <c r="B906" s="291"/>
    </row>
    <row r="907" spans="1:2" x14ac:dyDescent="0.2">
      <c r="A907" s="289"/>
      <c r="B907" s="291"/>
    </row>
    <row r="908" spans="1:2" x14ac:dyDescent="0.2">
      <c r="A908" s="289"/>
      <c r="B908" s="291"/>
    </row>
    <row r="909" spans="1:2" x14ac:dyDescent="0.2">
      <c r="A909" s="289"/>
      <c r="B909" s="291"/>
    </row>
    <row r="910" spans="1:2" x14ac:dyDescent="0.2">
      <c r="A910" s="289"/>
      <c r="B910" s="291"/>
    </row>
    <row r="911" spans="1:2" x14ac:dyDescent="0.2">
      <c r="A911" s="289"/>
      <c r="B911" s="291"/>
    </row>
    <row r="912" spans="1:2" x14ac:dyDescent="0.2">
      <c r="A912" s="289"/>
      <c r="B912" s="291"/>
    </row>
    <row r="913" spans="1:2" x14ac:dyDescent="0.2">
      <c r="A913" s="289"/>
      <c r="B913" s="291"/>
    </row>
    <row r="914" spans="1:2" x14ac:dyDescent="0.2">
      <c r="A914" s="289"/>
      <c r="B914" s="291"/>
    </row>
    <row r="915" spans="1:2" x14ac:dyDescent="0.2">
      <c r="A915" s="289"/>
      <c r="B915" s="291"/>
    </row>
    <row r="916" spans="1:2" x14ac:dyDescent="0.2">
      <c r="A916" s="289"/>
      <c r="B916" s="291"/>
    </row>
    <row r="917" spans="1:2" x14ac:dyDescent="0.2">
      <c r="A917" s="289"/>
      <c r="B917" s="291"/>
    </row>
    <row r="918" spans="1:2" x14ac:dyDescent="0.2">
      <c r="A918" s="289"/>
      <c r="B918" s="291"/>
    </row>
    <row r="919" spans="1:2" x14ac:dyDescent="0.2">
      <c r="A919" s="289"/>
      <c r="B919" s="291"/>
    </row>
    <row r="920" spans="1:2" x14ac:dyDescent="0.2">
      <c r="A920" s="289"/>
      <c r="B920" s="291"/>
    </row>
    <row r="921" spans="1:2" x14ac:dyDescent="0.2">
      <c r="A921" s="289"/>
      <c r="B921" s="291"/>
    </row>
    <row r="922" spans="1:2" x14ac:dyDescent="0.2">
      <c r="A922" s="289"/>
      <c r="B922" s="291"/>
    </row>
    <row r="923" spans="1:2" x14ac:dyDescent="0.2">
      <c r="A923" s="289"/>
      <c r="B923" s="291"/>
    </row>
    <row r="924" spans="1:2" x14ac:dyDescent="0.2">
      <c r="A924" s="289"/>
      <c r="B924" s="291"/>
    </row>
    <row r="925" spans="1:2" x14ac:dyDescent="0.2">
      <c r="A925" s="289"/>
      <c r="B925" s="291"/>
    </row>
    <row r="926" spans="1:2" x14ac:dyDescent="0.2">
      <c r="A926" s="289"/>
      <c r="B926" s="291"/>
    </row>
    <row r="927" spans="1:2" x14ac:dyDescent="0.2">
      <c r="A927" s="289"/>
      <c r="B927" s="291"/>
    </row>
    <row r="928" spans="1:2" x14ac:dyDescent="0.2">
      <c r="A928" s="289"/>
      <c r="B928" s="291"/>
    </row>
    <row r="929" spans="1:2" x14ac:dyDescent="0.2">
      <c r="A929" s="289"/>
      <c r="B929" s="291"/>
    </row>
    <row r="930" spans="1:2" x14ac:dyDescent="0.2">
      <c r="A930" s="289"/>
      <c r="B930" s="291"/>
    </row>
    <row r="931" spans="1:2" x14ac:dyDescent="0.2">
      <c r="A931" s="289"/>
      <c r="B931" s="291"/>
    </row>
    <row r="932" spans="1:2" x14ac:dyDescent="0.2">
      <c r="A932" s="289"/>
      <c r="B932" s="291"/>
    </row>
    <row r="933" spans="1:2" x14ac:dyDescent="0.2">
      <c r="A933" s="289"/>
      <c r="B933" s="291"/>
    </row>
    <row r="934" spans="1:2" x14ac:dyDescent="0.2">
      <c r="A934" s="289"/>
      <c r="B934" s="291"/>
    </row>
    <row r="935" spans="1:2" x14ac:dyDescent="0.2">
      <c r="A935" s="289"/>
      <c r="B935" s="291"/>
    </row>
    <row r="936" spans="1:2" x14ac:dyDescent="0.2">
      <c r="A936" s="289"/>
      <c r="B936" s="291"/>
    </row>
    <row r="937" spans="1:2" x14ac:dyDescent="0.2">
      <c r="A937" s="289"/>
      <c r="B937" s="291"/>
    </row>
    <row r="938" spans="1:2" x14ac:dyDescent="0.2">
      <c r="A938" s="289"/>
      <c r="B938" s="291"/>
    </row>
    <row r="939" spans="1:2" x14ac:dyDescent="0.2">
      <c r="A939" s="289"/>
      <c r="B939" s="291"/>
    </row>
    <row r="940" spans="1:2" x14ac:dyDescent="0.2">
      <c r="A940" s="289"/>
      <c r="B940" s="291"/>
    </row>
    <row r="941" spans="1:2" x14ac:dyDescent="0.2">
      <c r="A941" s="289"/>
      <c r="B941" s="291"/>
    </row>
    <row r="942" spans="1:2" x14ac:dyDescent="0.2">
      <c r="A942" s="289"/>
      <c r="B942" s="291"/>
    </row>
    <row r="943" spans="1:2" x14ac:dyDescent="0.2">
      <c r="A943" s="289"/>
      <c r="B943" s="291"/>
    </row>
    <row r="944" spans="1:2" x14ac:dyDescent="0.2">
      <c r="A944" s="289"/>
      <c r="B944" s="291"/>
    </row>
    <row r="945" spans="1:2" x14ac:dyDescent="0.2">
      <c r="A945" s="289"/>
      <c r="B945" s="291"/>
    </row>
    <row r="946" spans="1:2" x14ac:dyDescent="0.2">
      <c r="A946" s="289"/>
      <c r="B946" s="291"/>
    </row>
    <row r="947" spans="1:2" x14ac:dyDescent="0.2">
      <c r="A947" s="289"/>
      <c r="B947" s="291"/>
    </row>
    <row r="948" spans="1:2" x14ac:dyDescent="0.2">
      <c r="A948" s="289"/>
      <c r="B948" s="291"/>
    </row>
    <row r="949" spans="1:2" x14ac:dyDescent="0.2">
      <c r="A949" s="289"/>
      <c r="B949" s="291"/>
    </row>
    <row r="950" spans="1:2" x14ac:dyDescent="0.2">
      <c r="A950" s="289"/>
      <c r="B950" s="291"/>
    </row>
    <row r="951" spans="1:2" x14ac:dyDescent="0.2">
      <c r="A951" s="289"/>
      <c r="B951" s="291"/>
    </row>
    <row r="952" spans="1:2" x14ac:dyDescent="0.2">
      <c r="A952" s="289"/>
      <c r="B952" s="291"/>
    </row>
    <row r="953" spans="1:2" x14ac:dyDescent="0.2">
      <c r="A953" s="289"/>
      <c r="B953" s="291"/>
    </row>
    <row r="954" spans="1:2" x14ac:dyDescent="0.2">
      <c r="A954" s="289"/>
      <c r="B954" s="291"/>
    </row>
    <row r="955" spans="1:2" x14ac:dyDescent="0.2">
      <c r="A955" s="289"/>
      <c r="B955" s="291"/>
    </row>
    <row r="956" spans="1:2" x14ac:dyDescent="0.2">
      <c r="A956" s="289"/>
      <c r="B956" s="291"/>
    </row>
    <row r="957" spans="1:2" x14ac:dyDescent="0.2">
      <c r="A957" s="289"/>
      <c r="B957" s="291"/>
    </row>
    <row r="958" spans="1:2" x14ac:dyDescent="0.2">
      <c r="A958" s="289"/>
      <c r="B958" s="291"/>
    </row>
    <row r="959" spans="1:2" x14ac:dyDescent="0.2">
      <c r="A959" s="289"/>
      <c r="B959" s="291"/>
    </row>
    <row r="960" spans="1:2" x14ac:dyDescent="0.2">
      <c r="A960" s="289"/>
      <c r="B960" s="291"/>
    </row>
    <row r="961" spans="1:2" x14ac:dyDescent="0.2">
      <c r="A961" s="289"/>
      <c r="B961" s="291"/>
    </row>
    <row r="962" spans="1:2" x14ac:dyDescent="0.2">
      <c r="A962" s="289"/>
      <c r="B962" s="291"/>
    </row>
    <row r="963" spans="1:2" x14ac:dyDescent="0.2">
      <c r="A963" s="289"/>
      <c r="B963" s="291"/>
    </row>
    <row r="964" spans="1:2" x14ac:dyDescent="0.2">
      <c r="A964" s="289"/>
      <c r="B964" s="291"/>
    </row>
    <row r="965" spans="1:2" x14ac:dyDescent="0.2">
      <c r="A965" s="289"/>
      <c r="B965" s="291"/>
    </row>
    <row r="966" spans="1:2" x14ac:dyDescent="0.2">
      <c r="A966" s="289"/>
      <c r="B966" s="291"/>
    </row>
    <row r="967" spans="1:2" x14ac:dyDescent="0.2">
      <c r="A967" s="289"/>
      <c r="B967" s="291"/>
    </row>
    <row r="968" spans="1:2" x14ac:dyDescent="0.2">
      <c r="A968" s="289"/>
      <c r="B968" s="291"/>
    </row>
    <row r="969" spans="1:2" x14ac:dyDescent="0.2">
      <c r="A969" s="289"/>
      <c r="B969" s="291"/>
    </row>
    <row r="970" spans="1:2" x14ac:dyDescent="0.2">
      <c r="A970" s="289"/>
      <c r="B970" s="291"/>
    </row>
    <row r="971" spans="1:2" x14ac:dyDescent="0.2">
      <c r="A971" s="289"/>
      <c r="B971" s="291"/>
    </row>
    <row r="972" spans="1:2" x14ac:dyDescent="0.2">
      <c r="A972" s="289"/>
      <c r="B972" s="291"/>
    </row>
    <row r="973" spans="1:2" x14ac:dyDescent="0.2">
      <c r="A973" s="289"/>
      <c r="B973" s="291"/>
    </row>
    <row r="974" spans="1:2" x14ac:dyDescent="0.2">
      <c r="A974" s="289"/>
      <c r="B974" s="291"/>
    </row>
    <row r="975" spans="1:2" x14ac:dyDescent="0.2">
      <c r="A975" s="289"/>
      <c r="B975" s="291"/>
    </row>
    <row r="976" spans="1:2" x14ac:dyDescent="0.2">
      <c r="A976" s="289"/>
      <c r="B976" s="291"/>
    </row>
    <row r="977" spans="1:2" x14ac:dyDescent="0.2">
      <c r="A977" s="289"/>
      <c r="B977" s="291"/>
    </row>
    <row r="978" spans="1:2" x14ac:dyDescent="0.2">
      <c r="A978" s="289"/>
      <c r="B978" s="291"/>
    </row>
    <row r="979" spans="1:2" x14ac:dyDescent="0.2">
      <c r="A979" s="289"/>
      <c r="B979" s="291"/>
    </row>
    <row r="980" spans="1:2" x14ac:dyDescent="0.2">
      <c r="A980" s="289"/>
      <c r="B980" s="291"/>
    </row>
    <row r="981" spans="1:2" x14ac:dyDescent="0.2">
      <c r="A981" s="289"/>
      <c r="B981" s="291"/>
    </row>
    <row r="982" spans="1:2" x14ac:dyDescent="0.2">
      <c r="A982" s="289"/>
      <c r="B982" s="291"/>
    </row>
    <row r="983" spans="1:2" x14ac:dyDescent="0.2">
      <c r="A983" s="289"/>
      <c r="B983" s="291"/>
    </row>
    <row r="984" spans="1:2" x14ac:dyDescent="0.2">
      <c r="A984" s="289"/>
      <c r="B984" s="291"/>
    </row>
    <row r="985" spans="1:2" x14ac:dyDescent="0.2">
      <c r="A985" s="289"/>
      <c r="B985" s="291"/>
    </row>
    <row r="986" spans="1:2" x14ac:dyDescent="0.2">
      <c r="A986" s="289"/>
      <c r="B986" s="291"/>
    </row>
    <row r="987" spans="1:2" x14ac:dyDescent="0.2">
      <c r="A987" s="289"/>
      <c r="B987" s="291"/>
    </row>
    <row r="988" spans="1:2" x14ac:dyDescent="0.2">
      <c r="A988" s="289"/>
      <c r="B988" s="291"/>
    </row>
    <row r="989" spans="1:2" x14ac:dyDescent="0.2">
      <c r="A989" s="289"/>
      <c r="B989" s="291"/>
    </row>
    <row r="990" spans="1:2" x14ac:dyDescent="0.2">
      <c r="A990" s="289"/>
      <c r="B990" s="291"/>
    </row>
    <row r="991" spans="1:2" x14ac:dyDescent="0.2">
      <c r="A991" s="289"/>
      <c r="B991" s="291"/>
    </row>
    <row r="992" spans="1:2" x14ac:dyDescent="0.2">
      <c r="A992" s="289"/>
      <c r="B992" s="291"/>
    </row>
    <row r="993" spans="1:2" x14ac:dyDescent="0.2">
      <c r="A993" s="289"/>
      <c r="B993" s="291"/>
    </row>
    <row r="994" spans="1:2" x14ac:dyDescent="0.2">
      <c r="A994" s="289"/>
      <c r="B994" s="291"/>
    </row>
    <row r="995" spans="1:2" x14ac:dyDescent="0.2">
      <c r="A995" s="289"/>
      <c r="B995" s="291"/>
    </row>
    <row r="996" spans="1:2" x14ac:dyDescent="0.2">
      <c r="A996" s="289"/>
      <c r="B996" s="291"/>
    </row>
    <row r="997" spans="1:2" x14ac:dyDescent="0.2">
      <c r="A997" s="289"/>
      <c r="B997" s="291"/>
    </row>
    <row r="998" spans="1:2" x14ac:dyDescent="0.2">
      <c r="A998" s="289"/>
      <c r="B998" s="291"/>
    </row>
    <row r="999" spans="1:2" x14ac:dyDescent="0.2">
      <c r="A999" s="289"/>
      <c r="B999" s="291"/>
    </row>
    <row r="1000" spans="1:2" x14ac:dyDescent="0.2">
      <c r="A1000" s="289"/>
      <c r="B1000" s="291"/>
    </row>
    <row r="1001" spans="1:2" x14ac:dyDescent="0.2">
      <c r="A1001" s="289"/>
      <c r="B1001" s="291"/>
    </row>
    <row r="1002" spans="1:2" x14ac:dyDescent="0.2">
      <c r="A1002" s="289"/>
      <c r="B1002" s="291"/>
    </row>
    <row r="1003" spans="1:2" x14ac:dyDescent="0.2">
      <c r="A1003" s="289"/>
      <c r="B1003" s="291"/>
    </row>
    <row r="1004" spans="1:2" x14ac:dyDescent="0.2">
      <c r="A1004" s="289"/>
      <c r="B1004" s="291"/>
    </row>
    <row r="1005" spans="1:2" x14ac:dyDescent="0.2">
      <c r="A1005" s="289"/>
      <c r="B1005" s="291"/>
    </row>
    <row r="1006" spans="1:2" x14ac:dyDescent="0.2">
      <c r="A1006" s="289"/>
      <c r="B1006" s="291"/>
    </row>
    <row r="1007" spans="1:2" x14ac:dyDescent="0.2">
      <c r="A1007" s="289"/>
      <c r="B1007" s="291"/>
    </row>
    <row r="1008" spans="1:2" x14ac:dyDescent="0.2">
      <c r="A1008" s="289"/>
      <c r="B1008" s="291"/>
    </row>
    <row r="1009" spans="1:2" x14ac:dyDescent="0.2">
      <c r="A1009" s="289"/>
      <c r="B1009" s="291"/>
    </row>
    <row r="1010" spans="1:2" x14ac:dyDescent="0.2">
      <c r="A1010" s="289"/>
      <c r="B1010" s="291"/>
    </row>
    <row r="1011" spans="1:2" x14ac:dyDescent="0.2">
      <c r="A1011" s="289"/>
      <c r="B1011" s="291"/>
    </row>
    <row r="1012" spans="1:2" x14ac:dyDescent="0.2">
      <c r="A1012" s="289"/>
      <c r="B1012" s="291"/>
    </row>
    <row r="1013" spans="1:2" x14ac:dyDescent="0.2">
      <c r="A1013" s="289"/>
      <c r="B1013" s="291"/>
    </row>
    <row r="1014" spans="1:2" x14ac:dyDescent="0.2">
      <c r="A1014" s="289"/>
      <c r="B1014" s="291"/>
    </row>
    <row r="1015" spans="1:2" x14ac:dyDescent="0.2">
      <c r="A1015" s="289"/>
      <c r="B1015" s="291"/>
    </row>
    <row r="1016" spans="1:2" x14ac:dyDescent="0.2">
      <c r="A1016" s="289"/>
      <c r="B1016" s="291"/>
    </row>
    <row r="1017" spans="1:2" x14ac:dyDescent="0.2">
      <c r="A1017" s="289"/>
      <c r="B1017" s="291"/>
    </row>
    <row r="1018" spans="1:2" x14ac:dyDescent="0.2">
      <c r="A1018" s="289"/>
      <c r="B1018" s="291"/>
    </row>
    <row r="1019" spans="1:2" x14ac:dyDescent="0.2">
      <c r="A1019" s="289"/>
      <c r="B1019" s="291"/>
    </row>
    <row r="1020" spans="1:2" x14ac:dyDescent="0.2">
      <c r="A1020" s="289"/>
      <c r="B1020" s="291"/>
    </row>
    <row r="1021" spans="1:2" x14ac:dyDescent="0.2">
      <c r="A1021" s="289"/>
      <c r="B1021" s="291"/>
    </row>
    <row r="1022" spans="1:2" x14ac:dyDescent="0.2">
      <c r="A1022" s="289"/>
      <c r="B1022" s="291"/>
    </row>
    <row r="1023" spans="1:2" x14ac:dyDescent="0.2">
      <c r="A1023" s="289"/>
      <c r="B1023" s="291"/>
    </row>
    <row r="1024" spans="1:2" x14ac:dyDescent="0.2">
      <c r="A1024" s="289"/>
      <c r="B1024" s="291"/>
    </row>
    <row r="1025" spans="1:2" x14ac:dyDescent="0.2">
      <c r="A1025" s="289"/>
      <c r="B1025" s="291"/>
    </row>
    <row r="1026" spans="1:2" x14ac:dyDescent="0.2">
      <c r="A1026" s="289"/>
      <c r="B1026" s="291"/>
    </row>
    <row r="1027" spans="1:2" x14ac:dyDescent="0.2">
      <c r="A1027" s="289"/>
      <c r="B1027" s="291"/>
    </row>
    <row r="1028" spans="1:2" x14ac:dyDescent="0.2">
      <c r="A1028" s="289"/>
      <c r="B1028" s="291"/>
    </row>
    <row r="1029" spans="1:2" x14ac:dyDescent="0.2">
      <c r="A1029" s="289"/>
      <c r="B1029" s="291"/>
    </row>
    <row r="1030" spans="1:2" x14ac:dyDescent="0.2">
      <c r="A1030" s="289"/>
      <c r="B1030" s="291"/>
    </row>
    <row r="1031" spans="1:2" x14ac:dyDescent="0.2">
      <c r="A1031" s="289"/>
      <c r="B1031" s="291"/>
    </row>
    <row r="1032" spans="1:2" x14ac:dyDescent="0.2">
      <c r="A1032" s="289"/>
      <c r="B1032" s="291"/>
    </row>
    <row r="1033" spans="1:2" x14ac:dyDescent="0.2">
      <c r="A1033" s="289"/>
      <c r="B1033" s="291"/>
    </row>
    <row r="1034" spans="1:2" x14ac:dyDescent="0.2">
      <c r="A1034" s="289"/>
      <c r="B1034" s="291"/>
    </row>
    <row r="1035" spans="1:2" x14ac:dyDescent="0.2">
      <c r="A1035" s="289"/>
      <c r="B1035" s="291"/>
    </row>
    <row r="1036" spans="1:2" x14ac:dyDescent="0.2">
      <c r="A1036" s="289"/>
      <c r="B1036" s="291"/>
    </row>
    <row r="1037" spans="1:2" x14ac:dyDescent="0.2">
      <c r="A1037" s="289"/>
      <c r="B1037" s="291"/>
    </row>
    <row r="1038" spans="1:2" x14ac:dyDescent="0.2">
      <c r="A1038" s="289"/>
      <c r="B1038" s="291"/>
    </row>
    <row r="1039" spans="1:2" x14ac:dyDescent="0.2">
      <c r="A1039" s="289"/>
      <c r="B1039" s="291"/>
    </row>
    <row r="1040" spans="1:2" x14ac:dyDescent="0.2">
      <c r="A1040" s="289"/>
      <c r="B1040" s="291"/>
    </row>
    <row r="1041" spans="1:2" x14ac:dyDescent="0.2">
      <c r="A1041" s="289"/>
      <c r="B1041" s="291"/>
    </row>
    <row r="1042" spans="1:2" x14ac:dyDescent="0.2">
      <c r="A1042" s="289"/>
      <c r="B1042" s="291"/>
    </row>
    <row r="1043" spans="1:2" x14ac:dyDescent="0.2">
      <c r="A1043" s="289"/>
      <c r="B1043" s="291"/>
    </row>
    <row r="1044" spans="1:2" x14ac:dyDescent="0.2">
      <c r="A1044" s="289"/>
      <c r="B1044" s="291"/>
    </row>
    <row r="1045" spans="1:2" x14ac:dyDescent="0.2">
      <c r="A1045" s="289"/>
      <c r="B1045" s="291"/>
    </row>
    <row r="1046" spans="1:2" x14ac:dyDescent="0.2">
      <c r="A1046" s="289"/>
      <c r="B1046" s="291"/>
    </row>
    <row r="1047" spans="1:2" x14ac:dyDescent="0.2">
      <c r="A1047" s="289"/>
      <c r="B1047" s="291"/>
    </row>
    <row r="1048" spans="1:2" x14ac:dyDescent="0.2">
      <c r="A1048" s="289"/>
      <c r="B1048" s="291"/>
    </row>
    <row r="1049" spans="1:2" x14ac:dyDescent="0.2">
      <c r="A1049" s="289"/>
      <c r="B1049" s="291"/>
    </row>
    <row r="1050" spans="1:2" x14ac:dyDescent="0.2">
      <c r="A1050" s="289"/>
      <c r="B1050" s="291"/>
    </row>
    <row r="1051" spans="1:2" x14ac:dyDescent="0.2">
      <c r="A1051" s="289"/>
      <c r="B1051" s="291"/>
    </row>
    <row r="1052" spans="1:2" x14ac:dyDescent="0.2">
      <c r="A1052" s="289"/>
      <c r="B1052" s="291"/>
    </row>
    <row r="1053" spans="1:2" x14ac:dyDescent="0.2">
      <c r="A1053" s="289"/>
      <c r="B1053" s="291"/>
    </row>
    <row r="1054" spans="1:2" x14ac:dyDescent="0.2">
      <c r="A1054" s="289"/>
      <c r="B1054" s="291"/>
    </row>
    <row r="1055" spans="1:2" x14ac:dyDescent="0.2">
      <c r="A1055" s="289"/>
      <c r="B1055" s="291"/>
    </row>
    <row r="1056" spans="1:2" x14ac:dyDescent="0.2">
      <c r="A1056" s="289"/>
      <c r="B1056" s="291"/>
    </row>
    <row r="1057" spans="1:2" x14ac:dyDescent="0.2">
      <c r="A1057" s="289"/>
      <c r="B1057" s="291"/>
    </row>
    <row r="1058" spans="1:2" x14ac:dyDescent="0.2">
      <c r="A1058" s="289"/>
      <c r="B1058" s="291"/>
    </row>
    <row r="1059" spans="1:2" x14ac:dyDescent="0.2">
      <c r="A1059" s="289"/>
      <c r="B1059" s="291"/>
    </row>
    <row r="1060" spans="1:2" x14ac:dyDescent="0.2">
      <c r="A1060" s="289"/>
      <c r="B1060" s="291"/>
    </row>
    <row r="1061" spans="1:2" x14ac:dyDescent="0.2">
      <c r="A1061" s="289"/>
      <c r="B1061" s="291"/>
    </row>
    <row r="1062" spans="1:2" x14ac:dyDescent="0.2">
      <c r="A1062" s="289"/>
      <c r="B1062" s="291"/>
    </row>
    <row r="1063" spans="1:2" x14ac:dyDescent="0.2">
      <c r="A1063" s="289"/>
      <c r="B1063" s="291"/>
    </row>
    <row r="1064" spans="1:2" x14ac:dyDescent="0.2">
      <c r="A1064" s="289"/>
      <c r="B1064" s="291"/>
    </row>
    <row r="1065" spans="1:2" x14ac:dyDescent="0.2">
      <c r="A1065" s="289"/>
      <c r="B1065" s="291"/>
    </row>
    <row r="1066" spans="1:2" x14ac:dyDescent="0.2">
      <c r="A1066" s="289"/>
      <c r="B1066" s="291"/>
    </row>
    <row r="1067" spans="1:2" x14ac:dyDescent="0.2">
      <c r="A1067" s="289"/>
      <c r="B1067" s="291"/>
    </row>
    <row r="1068" spans="1:2" x14ac:dyDescent="0.2">
      <c r="A1068" s="289"/>
      <c r="B1068" s="291"/>
    </row>
    <row r="1069" spans="1:2" x14ac:dyDescent="0.2">
      <c r="A1069" s="289"/>
      <c r="B1069" s="291"/>
    </row>
    <row r="1070" spans="1:2" x14ac:dyDescent="0.2">
      <c r="A1070" s="289"/>
      <c r="B1070" s="291"/>
    </row>
    <row r="1071" spans="1:2" x14ac:dyDescent="0.2">
      <c r="A1071" s="289"/>
      <c r="B1071" s="291"/>
    </row>
    <row r="1072" spans="1:2" x14ac:dyDescent="0.2">
      <c r="A1072" s="289"/>
      <c r="B1072" s="291"/>
    </row>
    <row r="1073" spans="1:2" x14ac:dyDescent="0.2">
      <c r="A1073" s="289"/>
      <c r="B1073" s="291"/>
    </row>
    <row r="1074" spans="1:2" x14ac:dyDescent="0.2">
      <c r="A1074" s="289"/>
      <c r="B1074" s="291"/>
    </row>
    <row r="1075" spans="1:2" x14ac:dyDescent="0.2">
      <c r="A1075" s="289"/>
      <c r="B1075" s="291"/>
    </row>
    <row r="1076" spans="1:2" x14ac:dyDescent="0.2">
      <c r="A1076" s="289"/>
      <c r="B1076" s="291"/>
    </row>
    <row r="1077" spans="1:2" x14ac:dyDescent="0.2">
      <c r="A1077" s="289"/>
      <c r="B1077" s="291"/>
    </row>
    <row r="1078" spans="1:2" x14ac:dyDescent="0.2">
      <c r="A1078" s="289"/>
      <c r="B1078" s="291"/>
    </row>
    <row r="1079" spans="1:2" x14ac:dyDescent="0.2">
      <c r="A1079" s="289"/>
      <c r="B1079" s="291"/>
    </row>
    <row r="1080" spans="1:2" x14ac:dyDescent="0.2">
      <c r="A1080" s="289"/>
      <c r="B1080" s="291"/>
    </row>
    <row r="1081" spans="1:2" x14ac:dyDescent="0.2">
      <c r="A1081" s="289"/>
      <c r="B1081" s="291"/>
    </row>
    <row r="1082" spans="1:2" x14ac:dyDescent="0.2">
      <c r="A1082" s="289"/>
      <c r="B1082" s="291"/>
    </row>
    <row r="1083" spans="1:2" x14ac:dyDescent="0.2">
      <c r="A1083" s="289"/>
      <c r="B1083" s="291"/>
    </row>
    <row r="1084" spans="1:2" x14ac:dyDescent="0.2">
      <c r="A1084" s="289"/>
      <c r="B1084" s="291"/>
    </row>
    <row r="1085" spans="1:2" x14ac:dyDescent="0.2">
      <c r="A1085" s="289"/>
      <c r="B1085" s="291"/>
    </row>
    <row r="1086" spans="1:2" x14ac:dyDescent="0.2">
      <c r="A1086" s="289"/>
      <c r="B1086" s="291"/>
    </row>
    <row r="1087" spans="1:2" x14ac:dyDescent="0.2">
      <c r="A1087" s="289"/>
      <c r="B1087" s="291"/>
    </row>
    <row r="1088" spans="1:2" x14ac:dyDescent="0.2">
      <c r="A1088" s="289"/>
      <c r="B1088" s="291"/>
    </row>
    <row r="1089" spans="1:2" x14ac:dyDescent="0.2">
      <c r="A1089" s="289"/>
      <c r="B1089" s="291"/>
    </row>
    <row r="1090" spans="1:2" x14ac:dyDescent="0.2">
      <c r="A1090" s="289"/>
      <c r="B1090" s="291"/>
    </row>
    <row r="1091" spans="1:2" x14ac:dyDescent="0.2">
      <c r="A1091" s="289"/>
      <c r="B1091" s="291"/>
    </row>
    <row r="1092" spans="1:2" x14ac:dyDescent="0.2">
      <c r="A1092" s="289"/>
      <c r="B1092" s="291"/>
    </row>
    <row r="1093" spans="1:2" x14ac:dyDescent="0.2">
      <c r="A1093" s="289"/>
      <c r="B1093" s="291"/>
    </row>
    <row r="1094" spans="1:2" x14ac:dyDescent="0.2">
      <c r="A1094" s="289"/>
      <c r="B1094" s="291"/>
    </row>
    <row r="1095" spans="1:2" x14ac:dyDescent="0.2">
      <c r="A1095" s="289"/>
      <c r="B1095" s="291"/>
    </row>
    <row r="1096" spans="1:2" x14ac:dyDescent="0.2">
      <c r="A1096" s="289"/>
      <c r="B1096" s="291"/>
    </row>
    <row r="1097" spans="1:2" x14ac:dyDescent="0.2">
      <c r="A1097" s="289"/>
      <c r="B1097" s="291"/>
    </row>
    <row r="1098" spans="1:2" x14ac:dyDescent="0.2">
      <c r="A1098" s="289"/>
      <c r="B1098" s="291"/>
    </row>
    <row r="1099" spans="1:2" x14ac:dyDescent="0.2">
      <c r="A1099" s="289"/>
      <c r="B1099" s="291"/>
    </row>
    <row r="1100" spans="1:2" x14ac:dyDescent="0.2">
      <c r="A1100" s="289"/>
      <c r="B1100" s="291"/>
    </row>
    <row r="1101" spans="1:2" x14ac:dyDescent="0.2">
      <c r="A1101" s="289"/>
      <c r="B1101" s="291"/>
    </row>
    <row r="1102" spans="1:2" x14ac:dyDescent="0.2">
      <c r="A1102" s="289"/>
      <c r="B1102" s="291"/>
    </row>
    <row r="1103" spans="1:2" x14ac:dyDescent="0.2">
      <c r="A1103" s="289"/>
      <c r="B1103" s="291"/>
    </row>
    <row r="1104" spans="1:2" x14ac:dyDescent="0.2">
      <c r="A1104" s="289"/>
      <c r="B1104" s="291"/>
    </row>
    <row r="1105" spans="1:2" x14ac:dyDescent="0.2">
      <c r="A1105" s="289"/>
      <c r="B1105" s="291"/>
    </row>
    <row r="1106" spans="1:2" x14ac:dyDescent="0.2">
      <c r="A1106" s="289"/>
      <c r="B1106" s="291"/>
    </row>
    <row r="1107" spans="1:2" x14ac:dyDescent="0.2">
      <c r="A1107" s="289"/>
      <c r="B1107" s="291"/>
    </row>
    <row r="1108" spans="1:2" x14ac:dyDescent="0.2">
      <c r="A1108" s="289"/>
      <c r="B1108" s="291"/>
    </row>
    <row r="1109" spans="1:2" x14ac:dyDescent="0.2">
      <c r="A1109" s="289"/>
      <c r="B1109" s="291"/>
    </row>
    <row r="1110" spans="1:2" x14ac:dyDescent="0.2">
      <c r="A1110" s="289"/>
      <c r="B1110" s="291"/>
    </row>
    <row r="1111" spans="1:2" x14ac:dyDescent="0.2">
      <c r="A1111" s="289"/>
      <c r="B1111" s="291"/>
    </row>
    <row r="1112" spans="1:2" x14ac:dyDescent="0.2">
      <c r="A1112" s="289"/>
      <c r="B1112" s="291"/>
    </row>
    <row r="1113" spans="1:2" x14ac:dyDescent="0.2">
      <c r="A1113" s="289"/>
      <c r="B1113" s="291"/>
    </row>
    <row r="1114" spans="1:2" x14ac:dyDescent="0.2">
      <c r="A1114" s="289"/>
      <c r="B1114" s="291"/>
    </row>
    <row r="1115" spans="1:2" x14ac:dyDescent="0.2">
      <c r="A1115" s="289"/>
      <c r="B1115" s="291"/>
    </row>
    <row r="1116" spans="1:2" x14ac:dyDescent="0.2">
      <c r="A1116" s="289"/>
      <c r="B1116" s="291"/>
    </row>
    <row r="1117" spans="1:2" x14ac:dyDescent="0.2">
      <c r="A1117" s="289"/>
      <c r="B1117" s="291"/>
    </row>
    <row r="1118" spans="1:2" x14ac:dyDescent="0.2">
      <c r="A1118" s="289"/>
      <c r="B1118" s="291"/>
    </row>
    <row r="1119" spans="1:2" x14ac:dyDescent="0.2">
      <c r="A1119" s="289"/>
      <c r="B1119" s="291"/>
    </row>
    <row r="1120" spans="1:2" x14ac:dyDescent="0.2">
      <c r="A1120" s="289"/>
      <c r="B1120" s="291"/>
    </row>
    <row r="1121" spans="1:2" x14ac:dyDescent="0.2">
      <c r="A1121" s="289"/>
      <c r="B1121" s="291"/>
    </row>
    <row r="1122" spans="1:2" x14ac:dyDescent="0.2">
      <c r="A1122" s="289"/>
      <c r="B1122" s="291"/>
    </row>
    <row r="1123" spans="1:2" x14ac:dyDescent="0.2">
      <c r="A1123" s="289"/>
      <c r="B1123" s="291"/>
    </row>
    <row r="1124" spans="1:2" x14ac:dyDescent="0.2">
      <c r="A1124" s="289"/>
      <c r="B1124" s="291"/>
    </row>
    <row r="1125" spans="1:2" x14ac:dyDescent="0.2">
      <c r="A1125" s="289"/>
      <c r="B1125" s="291"/>
    </row>
    <row r="1126" spans="1:2" x14ac:dyDescent="0.2">
      <c r="A1126" s="289"/>
      <c r="B1126" s="291"/>
    </row>
    <row r="1127" spans="1:2" x14ac:dyDescent="0.2">
      <c r="A1127" s="289"/>
      <c r="B1127" s="291"/>
    </row>
    <row r="1128" spans="1:2" x14ac:dyDescent="0.2">
      <c r="A1128" s="289"/>
      <c r="B1128" s="291"/>
    </row>
    <row r="1129" spans="1:2" x14ac:dyDescent="0.2">
      <c r="A1129" s="289"/>
      <c r="B1129" s="291"/>
    </row>
    <row r="1130" spans="1:2" x14ac:dyDescent="0.2">
      <c r="A1130" s="289"/>
      <c r="B1130" s="291"/>
    </row>
    <row r="1131" spans="1:2" x14ac:dyDescent="0.2">
      <c r="A1131" s="289"/>
      <c r="B1131" s="291"/>
    </row>
    <row r="1132" spans="1:2" x14ac:dyDescent="0.2">
      <c r="A1132" s="289"/>
      <c r="B1132" s="291"/>
    </row>
    <row r="1133" spans="1:2" x14ac:dyDescent="0.2">
      <c r="A1133" s="289"/>
      <c r="B1133" s="291"/>
    </row>
    <row r="1134" spans="1:2" x14ac:dyDescent="0.2">
      <c r="A1134" s="289"/>
      <c r="B1134" s="291"/>
    </row>
    <row r="1135" spans="1:2" x14ac:dyDescent="0.2">
      <c r="A1135" s="289"/>
      <c r="B1135" s="291"/>
    </row>
    <row r="1136" spans="1:2" x14ac:dyDescent="0.2">
      <c r="A1136" s="289"/>
      <c r="B1136" s="291"/>
    </row>
    <row r="1137" spans="1:2" x14ac:dyDescent="0.2">
      <c r="A1137" s="289"/>
      <c r="B1137" s="291"/>
    </row>
    <row r="1138" spans="1:2" x14ac:dyDescent="0.2">
      <c r="A1138" s="289"/>
      <c r="B1138" s="291"/>
    </row>
    <row r="1139" spans="1:2" x14ac:dyDescent="0.2">
      <c r="A1139" s="289"/>
      <c r="B1139" s="291"/>
    </row>
    <row r="1140" spans="1:2" x14ac:dyDescent="0.2">
      <c r="A1140" s="289"/>
      <c r="B1140" s="291"/>
    </row>
    <row r="1141" spans="1:2" x14ac:dyDescent="0.2">
      <c r="A1141" s="289"/>
      <c r="B1141" s="291"/>
    </row>
    <row r="1142" spans="1:2" x14ac:dyDescent="0.2">
      <c r="A1142" s="289"/>
      <c r="B1142" s="291"/>
    </row>
    <row r="1143" spans="1:2" x14ac:dyDescent="0.2">
      <c r="A1143" s="289"/>
      <c r="B1143" s="291"/>
    </row>
    <row r="1144" spans="1:2" x14ac:dyDescent="0.2">
      <c r="A1144" s="289"/>
      <c r="B1144" s="291"/>
    </row>
    <row r="1145" spans="1:2" x14ac:dyDescent="0.2">
      <c r="A1145" s="289"/>
      <c r="B1145" s="291"/>
    </row>
    <row r="1146" spans="1:2" x14ac:dyDescent="0.2">
      <c r="A1146" s="289"/>
      <c r="B1146" s="291"/>
    </row>
    <row r="1147" spans="1:2" x14ac:dyDescent="0.2">
      <c r="A1147" s="289"/>
      <c r="B1147" s="291"/>
    </row>
    <row r="1148" spans="1:2" x14ac:dyDescent="0.2">
      <c r="A1148" s="289"/>
      <c r="B1148" s="291"/>
    </row>
    <row r="1149" spans="1:2" x14ac:dyDescent="0.2">
      <c r="A1149" s="289"/>
      <c r="B1149" s="291"/>
    </row>
    <row r="1150" spans="1:2" x14ac:dyDescent="0.2">
      <c r="A1150" s="289"/>
      <c r="B1150" s="291"/>
    </row>
    <row r="1151" spans="1:2" x14ac:dyDescent="0.2">
      <c r="A1151" s="289"/>
      <c r="B1151" s="291"/>
    </row>
    <row r="1152" spans="1:2" x14ac:dyDescent="0.2">
      <c r="A1152" s="289"/>
      <c r="B1152" s="291"/>
    </row>
    <row r="1153" spans="1:2" x14ac:dyDescent="0.2">
      <c r="A1153" s="289"/>
      <c r="B1153" s="291"/>
    </row>
    <row r="1154" spans="1:2" x14ac:dyDescent="0.2">
      <c r="A1154" s="289"/>
      <c r="B1154" s="291"/>
    </row>
    <row r="1155" spans="1:2" x14ac:dyDescent="0.2">
      <c r="A1155" s="289"/>
      <c r="B1155" s="291"/>
    </row>
    <row r="1156" spans="1:2" x14ac:dyDescent="0.2">
      <c r="A1156" s="289"/>
      <c r="B1156" s="291"/>
    </row>
    <row r="1157" spans="1:2" x14ac:dyDescent="0.2">
      <c r="A1157" s="289"/>
      <c r="B1157" s="291"/>
    </row>
    <row r="1158" spans="1:2" x14ac:dyDescent="0.2">
      <c r="A1158" s="289"/>
      <c r="B1158" s="291"/>
    </row>
    <row r="1159" spans="1:2" x14ac:dyDescent="0.2">
      <c r="A1159" s="289"/>
      <c r="B1159" s="291"/>
    </row>
    <row r="1160" spans="1:2" x14ac:dyDescent="0.2">
      <c r="A1160" s="289"/>
      <c r="B1160" s="291"/>
    </row>
    <row r="1161" spans="1:2" x14ac:dyDescent="0.2">
      <c r="A1161" s="289"/>
      <c r="B1161" s="291"/>
    </row>
    <row r="1162" spans="1:2" x14ac:dyDescent="0.2">
      <c r="A1162" s="289"/>
      <c r="B1162" s="291"/>
    </row>
    <row r="1163" spans="1:2" x14ac:dyDescent="0.2">
      <c r="A1163" s="289"/>
      <c r="B1163" s="291"/>
    </row>
    <row r="1164" spans="1:2" x14ac:dyDescent="0.2">
      <c r="A1164" s="289"/>
      <c r="B1164" s="291"/>
    </row>
    <row r="1165" spans="1:2" x14ac:dyDescent="0.2">
      <c r="A1165" s="289"/>
      <c r="B1165" s="291"/>
    </row>
    <row r="1166" spans="1:2" x14ac:dyDescent="0.2">
      <c r="A1166" s="289"/>
      <c r="B1166" s="291"/>
    </row>
    <row r="1167" spans="1:2" x14ac:dyDescent="0.2">
      <c r="A1167" s="289"/>
      <c r="B1167" s="291"/>
    </row>
    <row r="1168" spans="1:2" x14ac:dyDescent="0.2">
      <c r="A1168" s="289"/>
      <c r="B1168" s="291"/>
    </row>
    <row r="1169" spans="1:2" x14ac:dyDescent="0.2">
      <c r="A1169" s="289"/>
      <c r="B1169" s="291"/>
    </row>
    <row r="1170" spans="1:2" x14ac:dyDescent="0.2">
      <c r="A1170" s="289"/>
      <c r="B1170" s="291"/>
    </row>
    <row r="1171" spans="1:2" x14ac:dyDescent="0.2">
      <c r="A1171" s="289"/>
      <c r="B1171" s="291"/>
    </row>
    <row r="1172" spans="1:2" x14ac:dyDescent="0.2">
      <c r="A1172" s="289"/>
      <c r="B1172" s="291"/>
    </row>
    <row r="1173" spans="1:2" x14ac:dyDescent="0.2">
      <c r="A1173" s="289"/>
      <c r="B1173" s="291"/>
    </row>
    <row r="1174" spans="1:2" x14ac:dyDescent="0.2">
      <c r="A1174" s="289"/>
      <c r="B1174" s="291"/>
    </row>
    <row r="1175" spans="1:2" x14ac:dyDescent="0.2">
      <c r="A1175" s="289"/>
      <c r="B1175" s="291"/>
    </row>
    <row r="1176" spans="1:2" x14ac:dyDescent="0.2">
      <c r="A1176" s="289"/>
      <c r="B1176" s="291"/>
    </row>
    <row r="1177" spans="1:2" x14ac:dyDescent="0.2">
      <c r="A1177" s="289"/>
      <c r="B1177" s="291"/>
    </row>
    <row r="1178" spans="1:2" x14ac:dyDescent="0.2">
      <c r="A1178" s="289"/>
      <c r="B1178" s="291"/>
    </row>
    <row r="1179" spans="1:2" x14ac:dyDescent="0.2">
      <c r="A1179" s="289"/>
      <c r="B1179" s="291"/>
    </row>
    <row r="1180" spans="1:2" x14ac:dyDescent="0.2">
      <c r="A1180" s="289"/>
      <c r="B1180" s="291"/>
    </row>
    <row r="1181" spans="1:2" x14ac:dyDescent="0.2">
      <c r="A1181" s="289"/>
      <c r="B1181" s="291"/>
    </row>
    <row r="1182" spans="1:2" x14ac:dyDescent="0.2">
      <c r="A1182" s="289"/>
      <c r="B1182" s="291"/>
    </row>
    <row r="1183" spans="1:2" x14ac:dyDescent="0.2">
      <c r="A1183" s="289"/>
      <c r="B1183" s="291"/>
    </row>
    <row r="1184" spans="1:2" x14ac:dyDescent="0.2">
      <c r="A1184" s="289"/>
      <c r="B1184" s="291"/>
    </row>
    <row r="1185" spans="1:2" x14ac:dyDescent="0.2">
      <c r="A1185" s="289"/>
      <c r="B1185" s="291"/>
    </row>
    <row r="1186" spans="1:2" x14ac:dyDescent="0.2">
      <c r="A1186" s="289"/>
      <c r="B1186" s="291"/>
    </row>
    <row r="1187" spans="1:2" x14ac:dyDescent="0.2">
      <c r="A1187" s="289"/>
      <c r="B1187" s="291"/>
    </row>
    <row r="1188" spans="1:2" x14ac:dyDescent="0.2">
      <c r="A1188" s="289"/>
      <c r="B1188" s="291"/>
    </row>
    <row r="1189" spans="1:2" x14ac:dyDescent="0.2">
      <c r="A1189" s="289"/>
      <c r="B1189" s="291"/>
    </row>
    <row r="1190" spans="1:2" x14ac:dyDescent="0.2">
      <c r="A1190" s="289"/>
      <c r="B1190" s="291"/>
    </row>
    <row r="1191" spans="1:2" x14ac:dyDescent="0.2">
      <c r="A1191" s="289"/>
      <c r="B1191" s="291"/>
    </row>
    <row r="1192" spans="1:2" x14ac:dyDescent="0.2">
      <c r="A1192" s="289"/>
      <c r="B1192" s="291"/>
    </row>
    <row r="1193" spans="1:2" x14ac:dyDescent="0.2">
      <c r="A1193" s="289"/>
      <c r="B1193" s="291"/>
    </row>
    <row r="1194" spans="1:2" x14ac:dyDescent="0.2">
      <c r="A1194" s="289"/>
      <c r="B1194" s="291"/>
    </row>
    <row r="1195" spans="1:2" x14ac:dyDescent="0.2">
      <c r="A1195" s="289"/>
      <c r="B1195" s="291"/>
    </row>
    <row r="1196" spans="1:2" x14ac:dyDescent="0.2">
      <c r="A1196" s="289"/>
      <c r="B1196" s="291"/>
    </row>
    <row r="1197" spans="1:2" x14ac:dyDescent="0.2">
      <c r="A1197" s="289"/>
      <c r="B1197" s="291"/>
    </row>
    <row r="1198" spans="1:2" x14ac:dyDescent="0.2">
      <c r="A1198" s="289"/>
      <c r="B1198" s="291"/>
    </row>
    <row r="1199" spans="1:2" x14ac:dyDescent="0.2">
      <c r="A1199" s="289"/>
      <c r="B1199" s="291"/>
    </row>
    <row r="1200" spans="1:2" x14ac:dyDescent="0.2">
      <c r="A1200" s="289"/>
      <c r="B1200" s="291"/>
    </row>
    <row r="1201" spans="1:2" x14ac:dyDescent="0.2">
      <c r="A1201" s="289"/>
      <c r="B1201" s="291"/>
    </row>
    <row r="1202" spans="1:2" x14ac:dyDescent="0.2">
      <c r="A1202" s="289"/>
      <c r="B1202" s="291"/>
    </row>
    <row r="1203" spans="1:2" x14ac:dyDescent="0.2">
      <c r="A1203" s="289"/>
      <c r="B1203" s="291"/>
    </row>
    <row r="1204" spans="1:2" x14ac:dyDescent="0.2">
      <c r="A1204" s="289"/>
      <c r="B1204" s="291"/>
    </row>
    <row r="1205" spans="1:2" x14ac:dyDescent="0.2">
      <c r="A1205" s="289"/>
      <c r="B1205" s="291"/>
    </row>
    <row r="1206" spans="1:2" x14ac:dyDescent="0.2">
      <c r="A1206" s="289"/>
      <c r="B1206" s="291"/>
    </row>
    <row r="1207" spans="1:2" x14ac:dyDescent="0.2">
      <c r="A1207" s="289"/>
      <c r="B1207" s="291"/>
    </row>
    <row r="1208" spans="1:2" x14ac:dyDescent="0.2">
      <c r="A1208" s="289"/>
      <c r="B1208" s="291"/>
    </row>
    <row r="1209" spans="1:2" x14ac:dyDescent="0.2">
      <c r="A1209" s="289"/>
      <c r="B1209" s="291"/>
    </row>
    <row r="1210" spans="1:2" x14ac:dyDescent="0.2">
      <c r="A1210" s="289"/>
      <c r="B1210" s="291"/>
    </row>
    <row r="1211" spans="1:2" x14ac:dyDescent="0.2">
      <c r="A1211" s="289"/>
      <c r="B1211" s="291"/>
    </row>
    <row r="1212" spans="1:2" x14ac:dyDescent="0.2">
      <c r="A1212" s="289"/>
      <c r="B1212" s="291"/>
    </row>
    <row r="1213" spans="1:2" x14ac:dyDescent="0.2">
      <c r="A1213" s="289"/>
      <c r="B1213" s="291"/>
    </row>
    <row r="1214" spans="1:2" x14ac:dyDescent="0.2">
      <c r="A1214" s="289"/>
      <c r="B1214" s="291"/>
    </row>
    <row r="1215" spans="1:2" x14ac:dyDescent="0.2">
      <c r="A1215" s="289"/>
      <c r="B1215" s="291"/>
    </row>
    <row r="1216" spans="1:2" x14ac:dyDescent="0.2">
      <c r="A1216" s="289"/>
      <c r="B1216" s="291"/>
    </row>
    <row r="1217" spans="1:2" x14ac:dyDescent="0.2">
      <c r="A1217" s="289"/>
      <c r="B1217" s="291"/>
    </row>
    <row r="1218" spans="1:2" x14ac:dyDescent="0.2">
      <c r="A1218" s="289"/>
      <c r="B1218" s="291"/>
    </row>
    <row r="1219" spans="1:2" x14ac:dyDescent="0.2">
      <c r="A1219" s="289"/>
      <c r="B1219" s="291"/>
    </row>
    <row r="1220" spans="1:2" x14ac:dyDescent="0.2">
      <c r="A1220" s="289"/>
      <c r="B1220" s="291"/>
    </row>
    <row r="1221" spans="1:2" x14ac:dyDescent="0.2">
      <c r="A1221" s="289"/>
      <c r="B1221" s="291"/>
    </row>
    <row r="1222" spans="1:2" x14ac:dyDescent="0.2">
      <c r="A1222" s="289"/>
      <c r="B1222" s="291"/>
    </row>
    <row r="1223" spans="1:2" x14ac:dyDescent="0.2">
      <c r="A1223" s="289"/>
      <c r="B1223" s="291"/>
    </row>
    <row r="1224" spans="1:2" x14ac:dyDescent="0.2">
      <c r="A1224" s="289"/>
      <c r="B1224" s="291"/>
    </row>
    <row r="1225" spans="1:2" x14ac:dyDescent="0.2">
      <c r="A1225" s="289"/>
      <c r="B1225" s="291"/>
    </row>
    <row r="1226" spans="1:2" x14ac:dyDescent="0.2">
      <c r="A1226" s="289"/>
      <c r="B1226" s="291"/>
    </row>
    <row r="1227" spans="1:2" x14ac:dyDescent="0.2">
      <c r="A1227" s="289"/>
      <c r="B1227" s="291"/>
    </row>
    <row r="1228" spans="1:2" x14ac:dyDescent="0.2">
      <c r="A1228" s="289"/>
      <c r="B1228" s="291"/>
    </row>
    <row r="1229" spans="1:2" x14ac:dyDescent="0.2">
      <c r="A1229" s="289"/>
      <c r="B1229" s="291"/>
    </row>
    <row r="1230" spans="1:2" x14ac:dyDescent="0.2">
      <c r="A1230" s="289"/>
      <c r="B1230" s="291"/>
    </row>
    <row r="1231" spans="1:2" x14ac:dyDescent="0.2">
      <c r="A1231" s="289"/>
      <c r="B1231" s="291"/>
    </row>
    <row r="1232" spans="1:2" x14ac:dyDescent="0.2">
      <c r="A1232" s="289"/>
      <c r="B1232" s="291"/>
    </row>
    <row r="1233" spans="1:2" x14ac:dyDescent="0.2">
      <c r="A1233" s="289"/>
      <c r="B1233" s="291"/>
    </row>
    <row r="1234" spans="1:2" x14ac:dyDescent="0.2">
      <c r="A1234" s="289"/>
      <c r="B1234" s="291"/>
    </row>
    <row r="1235" spans="1:2" x14ac:dyDescent="0.2">
      <c r="A1235" s="289"/>
      <c r="B1235" s="291"/>
    </row>
    <row r="1236" spans="1:2" x14ac:dyDescent="0.2">
      <c r="A1236" s="289"/>
      <c r="B1236" s="291"/>
    </row>
    <row r="1237" spans="1:2" x14ac:dyDescent="0.2">
      <c r="A1237" s="289"/>
      <c r="B1237" s="291"/>
    </row>
    <row r="1238" spans="1:2" x14ac:dyDescent="0.2">
      <c r="A1238" s="289"/>
      <c r="B1238" s="291"/>
    </row>
    <row r="1239" spans="1:2" x14ac:dyDescent="0.2">
      <c r="A1239" s="289"/>
      <c r="B1239" s="291"/>
    </row>
    <row r="1240" spans="1:2" x14ac:dyDescent="0.2">
      <c r="A1240" s="289"/>
      <c r="B1240" s="291"/>
    </row>
    <row r="1241" spans="1:2" x14ac:dyDescent="0.2">
      <c r="A1241" s="289"/>
      <c r="B1241" s="291"/>
    </row>
    <row r="1242" spans="1:2" x14ac:dyDescent="0.2">
      <c r="A1242" s="289"/>
      <c r="B1242" s="291"/>
    </row>
    <row r="1243" spans="1:2" x14ac:dyDescent="0.2">
      <c r="A1243" s="289"/>
      <c r="B1243" s="291"/>
    </row>
    <row r="1244" spans="1:2" x14ac:dyDescent="0.2">
      <c r="A1244" s="289"/>
      <c r="B1244" s="291"/>
    </row>
    <row r="1245" spans="1:2" x14ac:dyDescent="0.2">
      <c r="A1245" s="289"/>
      <c r="B1245" s="291"/>
    </row>
    <row r="1246" spans="1:2" x14ac:dyDescent="0.2">
      <c r="A1246" s="289"/>
      <c r="B1246" s="291"/>
    </row>
    <row r="1247" spans="1:2" x14ac:dyDescent="0.2">
      <c r="A1247" s="289"/>
      <c r="B1247" s="291"/>
    </row>
    <row r="1248" spans="1:2" x14ac:dyDescent="0.2">
      <c r="A1248" s="289"/>
      <c r="B1248" s="291"/>
    </row>
    <row r="1249" spans="1:2" x14ac:dyDescent="0.2">
      <c r="A1249" s="289"/>
      <c r="B1249" s="291"/>
    </row>
    <row r="1250" spans="1:2" x14ac:dyDescent="0.2">
      <c r="A1250" s="289"/>
      <c r="B1250" s="291"/>
    </row>
    <row r="1251" spans="1:2" x14ac:dyDescent="0.2">
      <c r="A1251" s="289"/>
      <c r="B1251" s="291"/>
    </row>
    <row r="1252" spans="1:2" x14ac:dyDescent="0.2">
      <c r="A1252" s="289"/>
      <c r="B1252" s="291"/>
    </row>
    <row r="1253" spans="1:2" x14ac:dyDescent="0.2">
      <c r="A1253" s="289"/>
      <c r="B1253" s="291"/>
    </row>
    <row r="1254" spans="1:2" x14ac:dyDescent="0.2">
      <c r="A1254" s="289"/>
      <c r="B1254" s="291"/>
    </row>
    <row r="1255" spans="1:2" x14ac:dyDescent="0.2">
      <c r="A1255" s="289"/>
      <c r="B1255" s="291"/>
    </row>
    <row r="1256" spans="1:2" x14ac:dyDescent="0.2">
      <c r="A1256" s="289"/>
      <c r="B1256" s="291"/>
    </row>
    <row r="1257" spans="1:2" x14ac:dyDescent="0.2">
      <c r="A1257" s="289"/>
      <c r="B1257" s="291"/>
    </row>
    <row r="1258" spans="1:2" x14ac:dyDescent="0.2">
      <c r="A1258" s="289"/>
      <c r="B1258" s="291"/>
    </row>
    <row r="1259" spans="1:2" x14ac:dyDescent="0.2">
      <c r="A1259" s="289"/>
      <c r="B1259" s="291"/>
    </row>
    <row r="1260" spans="1:2" x14ac:dyDescent="0.2">
      <c r="A1260" s="289"/>
      <c r="B1260" s="291"/>
    </row>
    <row r="1261" spans="1:2" x14ac:dyDescent="0.2">
      <c r="A1261" s="289"/>
      <c r="B1261" s="291"/>
    </row>
    <row r="1262" spans="1:2" x14ac:dyDescent="0.2">
      <c r="A1262" s="289"/>
      <c r="B1262" s="291"/>
    </row>
    <row r="1263" spans="1:2" x14ac:dyDescent="0.2">
      <c r="A1263" s="289"/>
      <c r="B1263" s="291"/>
    </row>
    <row r="1264" spans="1:2" x14ac:dyDescent="0.2">
      <c r="A1264" s="289"/>
      <c r="B1264" s="291"/>
    </row>
    <row r="1265" spans="1:2" x14ac:dyDescent="0.2">
      <c r="A1265" s="289"/>
      <c r="B1265" s="291"/>
    </row>
    <row r="1266" spans="1:2" x14ac:dyDescent="0.2">
      <c r="A1266" s="289"/>
      <c r="B1266" s="291"/>
    </row>
    <row r="1267" spans="1:2" x14ac:dyDescent="0.2">
      <c r="A1267" s="289"/>
      <c r="B1267" s="291"/>
    </row>
    <row r="1268" spans="1:2" x14ac:dyDescent="0.2">
      <c r="A1268" s="289"/>
      <c r="B1268" s="291"/>
    </row>
    <row r="1269" spans="1:2" x14ac:dyDescent="0.2">
      <c r="A1269" s="289"/>
      <c r="B1269" s="291"/>
    </row>
    <row r="1270" spans="1:2" x14ac:dyDescent="0.2">
      <c r="A1270" s="289"/>
      <c r="B1270" s="291"/>
    </row>
    <row r="1271" spans="1:2" x14ac:dyDescent="0.2">
      <c r="A1271" s="289"/>
      <c r="B1271" s="291"/>
    </row>
    <row r="1272" spans="1:2" x14ac:dyDescent="0.2">
      <c r="A1272" s="289"/>
      <c r="B1272" s="291"/>
    </row>
    <row r="1273" spans="1:2" x14ac:dyDescent="0.2">
      <c r="A1273" s="289"/>
      <c r="B1273" s="291"/>
    </row>
    <row r="1274" spans="1:2" x14ac:dyDescent="0.2">
      <c r="A1274" s="289"/>
      <c r="B1274" s="291"/>
    </row>
    <row r="1275" spans="1:2" x14ac:dyDescent="0.2">
      <c r="A1275" s="289"/>
      <c r="B1275" s="291"/>
    </row>
    <row r="1276" spans="1:2" x14ac:dyDescent="0.2">
      <c r="A1276" s="289"/>
      <c r="B1276" s="291"/>
    </row>
    <row r="1277" spans="1:2" x14ac:dyDescent="0.2">
      <c r="A1277" s="289"/>
      <c r="B1277" s="291"/>
    </row>
    <row r="1278" spans="1:2" x14ac:dyDescent="0.2">
      <c r="A1278" s="289"/>
      <c r="B1278" s="291"/>
    </row>
    <row r="1279" spans="1:2" x14ac:dyDescent="0.2">
      <c r="A1279" s="289"/>
      <c r="B1279" s="291"/>
    </row>
    <row r="1280" spans="1:2" x14ac:dyDescent="0.2">
      <c r="A1280" s="289"/>
      <c r="B1280" s="291"/>
    </row>
    <row r="1281" spans="1:2" x14ac:dyDescent="0.2">
      <c r="A1281" s="289"/>
      <c r="B1281" s="291"/>
    </row>
    <row r="1282" spans="1:2" x14ac:dyDescent="0.2">
      <c r="A1282" s="289"/>
      <c r="B1282" s="291"/>
    </row>
    <row r="1283" spans="1:2" x14ac:dyDescent="0.2">
      <c r="A1283" s="289"/>
      <c r="B1283" s="291"/>
    </row>
    <row r="1284" spans="1:2" x14ac:dyDescent="0.2">
      <c r="A1284" s="289"/>
      <c r="B1284" s="291"/>
    </row>
    <row r="1285" spans="1:2" x14ac:dyDescent="0.2">
      <c r="A1285" s="289"/>
      <c r="B1285" s="291"/>
    </row>
    <row r="1286" spans="1:2" x14ac:dyDescent="0.2">
      <c r="A1286" s="289"/>
      <c r="B1286" s="291"/>
    </row>
    <row r="1287" spans="1:2" x14ac:dyDescent="0.2">
      <c r="A1287" s="289"/>
      <c r="B1287" s="291"/>
    </row>
    <row r="1288" spans="1:2" x14ac:dyDescent="0.2">
      <c r="A1288" s="289"/>
      <c r="B1288" s="291"/>
    </row>
    <row r="1289" spans="1:2" x14ac:dyDescent="0.2">
      <c r="A1289" s="289"/>
      <c r="B1289" s="291"/>
    </row>
    <row r="1290" spans="1:2" x14ac:dyDescent="0.2">
      <c r="A1290" s="289"/>
      <c r="B1290" s="291"/>
    </row>
    <row r="1291" spans="1:2" x14ac:dyDescent="0.2">
      <c r="A1291" s="289"/>
      <c r="B1291" s="291"/>
    </row>
    <row r="1292" spans="1:2" x14ac:dyDescent="0.2">
      <c r="A1292" s="289"/>
      <c r="B1292" s="291"/>
    </row>
    <row r="1293" spans="1:2" x14ac:dyDescent="0.2">
      <c r="A1293" s="289"/>
      <c r="B1293" s="291"/>
    </row>
    <row r="1294" spans="1:2" x14ac:dyDescent="0.2">
      <c r="A1294" s="289"/>
      <c r="B1294" s="291"/>
    </row>
    <row r="1295" spans="1:2" x14ac:dyDescent="0.2">
      <c r="A1295" s="289"/>
      <c r="B1295" s="291"/>
    </row>
    <row r="1296" spans="1:2" x14ac:dyDescent="0.2">
      <c r="A1296" s="289"/>
      <c r="B1296" s="291"/>
    </row>
    <row r="1297" spans="1:2" x14ac:dyDescent="0.2">
      <c r="A1297" s="289"/>
      <c r="B1297" s="291"/>
    </row>
    <row r="1298" spans="1:2" x14ac:dyDescent="0.2">
      <c r="A1298" s="289"/>
      <c r="B1298" s="291"/>
    </row>
    <row r="1299" spans="1:2" x14ac:dyDescent="0.2">
      <c r="A1299" s="289"/>
      <c r="B1299" s="291"/>
    </row>
    <row r="1300" spans="1:2" x14ac:dyDescent="0.2">
      <c r="A1300" s="289"/>
      <c r="B1300" s="291"/>
    </row>
    <row r="1301" spans="1:2" x14ac:dyDescent="0.2">
      <c r="A1301" s="289"/>
      <c r="B1301" s="291"/>
    </row>
    <row r="1302" spans="1:2" x14ac:dyDescent="0.2">
      <c r="A1302" s="289"/>
      <c r="B1302" s="291"/>
    </row>
    <row r="1303" spans="1:2" x14ac:dyDescent="0.2">
      <c r="A1303" s="289"/>
      <c r="B1303" s="291"/>
    </row>
    <row r="1304" spans="1:2" x14ac:dyDescent="0.2">
      <c r="A1304" s="289"/>
      <c r="B1304" s="291"/>
    </row>
    <row r="1305" spans="1:2" x14ac:dyDescent="0.2">
      <c r="A1305" s="289"/>
      <c r="B1305" s="291"/>
    </row>
    <row r="1306" spans="1:2" x14ac:dyDescent="0.2">
      <c r="A1306" s="289"/>
      <c r="B1306" s="291"/>
    </row>
    <row r="1307" spans="1:2" x14ac:dyDescent="0.2">
      <c r="A1307" s="289"/>
      <c r="B1307" s="291"/>
    </row>
    <row r="1308" spans="1:2" x14ac:dyDescent="0.2">
      <c r="A1308" s="289"/>
      <c r="B1308" s="291"/>
    </row>
    <row r="1309" spans="1:2" x14ac:dyDescent="0.2">
      <c r="A1309" s="289"/>
      <c r="B1309" s="291"/>
    </row>
    <row r="1310" spans="1:2" x14ac:dyDescent="0.2">
      <c r="A1310" s="289"/>
      <c r="B1310" s="291"/>
    </row>
    <row r="1311" spans="1:2" x14ac:dyDescent="0.2">
      <c r="A1311" s="289"/>
      <c r="B1311" s="291"/>
    </row>
    <row r="1312" spans="1:2" x14ac:dyDescent="0.2">
      <c r="A1312" s="289"/>
      <c r="B1312" s="291"/>
    </row>
    <row r="1313" spans="1:2" x14ac:dyDescent="0.2">
      <c r="A1313" s="289"/>
      <c r="B1313" s="291"/>
    </row>
    <row r="1314" spans="1:2" x14ac:dyDescent="0.2">
      <c r="A1314" s="289"/>
      <c r="B1314" s="291"/>
    </row>
    <row r="1315" spans="1:2" x14ac:dyDescent="0.2">
      <c r="A1315" s="289"/>
      <c r="B1315" s="291"/>
    </row>
    <row r="1316" spans="1:2" x14ac:dyDescent="0.2">
      <c r="A1316" s="289"/>
      <c r="B1316" s="291"/>
    </row>
    <row r="1317" spans="1:2" x14ac:dyDescent="0.2">
      <c r="A1317" s="289"/>
      <c r="B1317" s="291"/>
    </row>
    <row r="1318" spans="1:2" x14ac:dyDescent="0.2">
      <c r="A1318" s="289"/>
      <c r="B1318" s="291"/>
    </row>
    <row r="1319" spans="1:2" x14ac:dyDescent="0.2">
      <c r="A1319" s="289"/>
      <c r="B1319" s="291"/>
    </row>
    <row r="1320" spans="1:2" x14ac:dyDescent="0.2">
      <c r="A1320" s="289"/>
      <c r="B1320" s="291"/>
    </row>
    <row r="1321" spans="1:2" x14ac:dyDescent="0.2">
      <c r="A1321" s="289"/>
      <c r="B1321" s="291"/>
    </row>
    <row r="1322" spans="1:2" x14ac:dyDescent="0.2">
      <c r="A1322" s="289"/>
      <c r="B1322" s="291"/>
    </row>
    <row r="1323" spans="1:2" x14ac:dyDescent="0.2">
      <c r="A1323" s="289"/>
      <c r="B1323" s="291"/>
    </row>
    <row r="1324" spans="1:2" x14ac:dyDescent="0.2">
      <c r="A1324" s="289"/>
      <c r="B1324" s="291"/>
    </row>
    <row r="1325" spans="1:2" x14ac:dyDescent="0.2">
      <c r="A1325" s="289"/>
      <c r="B1325" s="291"/>
    </row>
    <row r="1326" spans="1:2" x14ac:dyDescent="0.2">
      <c r="A1326" s="289"/>
      <c r="B1326" s="291"/>
    </row>
    <row r="1327" spans="1:2" x14ac:dyDescent="0.2">
      <c r="A1327" s="289"/>
      <c r="B1327" s="291"/>
    </row>
    <row r="1328" spans="1:2" x14ac:dyDescent="0.2">
      <c r="A1328" s="289"/>
      <c r="B1328" s="291"/>
    </row>
    <row r="1329" spans="1:2" x14ac:dyDescent="0.2">
      <c r="A1329" s="289"/>
      <c r="B1329" s="291"/>
    </row>
    <row r="1330" spans="1:2" x14ac:dyDescent="0.2">
      <c r="A1330" s="289"/>
      <c r="B1330" s="291"/>
    </row>
    <row r="1331" spans="1:2" x14ac:dyDescent="0.2">
      <c r="A1331" s="289"/>
      <c r="B1331" s="291"/>
    </row>
    <row r="1332" spans="1:2" x14ac:dyDescent="0.2">
      <c r="A1332" s="289"/>
      <c r="B1332" s="291"/>
    </row>
    <row r="1333" spans="1:2" x14ac:dyDescent="0.2">
      <c r="A1333" s="289"/>
      <c r="B1333" s="291"/>
    </row>
    <row r="1334" spans="1:2" x14ac:dyDescent="0.2">
      <c r="A1334" s="289"/>
      <c r="B1334" s="291"/>
    </row>
    <row r="1335" spans="1:2" x14ac:dyDescent="0.2">
      <c r="A1335" s="289"/>
      <c r="B1335" s="291"/>
    </row>
    <row r="1336" spans="1:2" x14ac:dyDescent="0.2">
      <c r="A1336" s="289"/>
      <c r="B1336" s="291"/>
    </row>
    <row r="1337" spans="1:2" x14ac:dyDescent="0.2">
      <c r="A1337" s="289"/>
      <c r="B1337" s="291"/>
    </row>
    <row r="1338" spans="1:2" x14ac:dyDescent="0.2">
      <c r="A1338" s="289"/>
      <c r="B1338" s="291"/>
    </row>
    <row r="1339" spans="1:2" x14ac:dyDescent="0.2">
      <c r="A1339" s="289"/>
      <c r="B1339" s="291"/>
    </row>
    <row r="1340" spans="1:2" x14ac:dyDescent="0.2">
      <c r="A1340" s="289"/>
      <c r="B1340" s="291"/>
    </row>
    <row r="1341" spans="1:2" x14ac:dyDescent="0.2">
      <c r="A1341" s="289"/>
      <c r="B1341" s="291"/>
    </row>
    <row r="1342" spans="1:2" x14ac:dyDescent="0.2">
      <c r="A1342" s="289"/>
      <c r="B1342" s="291"/>
    </row>
    <row r="1343" spans="1:2" x14ac:dyDescent="0.2">
      <c r="A1343" s="289"/>
      <c r="B1343" s="291"/>
    </row>
    <row r="1344" spans="1:2" x14ac:dyDescent="0.2">
      <c r="A1344" s="289"/>
      <c r="B1344" s="291"/>
    </row>
    <row r="1345" spans="1:2" x14ac:dyDescent="0.2">
      <c r="A1345" s="289"/>
      <c r="B1345" s="291"/>
    </row>
    <row r="1346" spans="1:2" x14ac:dyDescent="0.2">
      <c r="A1346" s="289"/>
      <c r="B1346" s="291"/>
    </row>
    <row r="1347" spans="1:2" x14ac:dyDescent="0.2">
      <c r="A1347" s="289"/>
      <c r="B1347" s="291"/>
    </row>
    <row r="1348" spans="1:2" x14ac:dyDescent="0.2">
      <c r="A1348" s="289"/>
      <c r="B1348" s="291"/>
    </row>
    <row r="1349" spans="1:2" x14ac:dyDescent="0.2">
      <c r="A1349" s="289"/>
      <c r="B1349" s="291"/>
    </row>
    <row r="1350" spans="1:2" x14ac:dyDescent="0.2">
      <c r="A1350" s="289"/>
      <c r="B1350" s="291"/>
    </row>
    <row r="1351" spans="1:2" x14ac:dyDescent="0.2">
      <c r="A1351" s="289"/>
      <c r="B1351" s="291"/>
    </row>
    <row r="1352" spans="1:2" x14ac:dyDescent="0.2">
      <c r="A1352" s="289"/>
      <c r="B1352" s="291"/>
    </row>
    <row r="1353" spans="1:2" x14ac:dyDescent="0.2">
      <c r="A1353" s="289"/>
      <c r="B1353" s="291"/>
    </row>
    <row r="1354" spans="1:2" x14ac:dyDescent="0.2">
      <c r="A1354" s="289"/>
      <c r="B1354" s="291"/>
    </row>
    <row r="1355" spans="1:2" x14ac:dyDescent="0.2">
      <c r="A1355" s="289"/>
      <c r="B1355" s="291"/>
    </row>
    <row r="1356" spans="1:2" x14ac:dyDescent="0.2">
      <c r="A1356" s="289"/>
      <c r="B1356" s="291"/>
    </row>
    <row r="1357" spans="1:2" x14ac:dyDescent="0.2">
      <c r="A1357" s="289"/>
      <c r="B1357" s="291"/>
    </row>
    <row r="1358" spans="1:2" x14ac:dyDescent="0.2">
      <c r="A1358" s="289"/>
      <c r="B1358" s="291"/>
    </row>
    <row r="1359" spans="1:2" x14ac:dyDescent="0.2">
      <c r="A1359" s="289"/>
      <c r="B1359" s="291"/>
    </row>
    <row r="1360" spans="1:2" x14ac:dyDescent="0.2">
      <c r="A1360" s="289"/>
      <c r="B1360" s="291"/>
    </row>
    <row r="1361" spans="1:2" x14ac:dyDescent="0.2">
      <c r="A1361" s="289"/>
      <c r="B1361" s="291"/>
    </row>
    <row r="1362" spans="1:2" x14ac:dyDescent="0.2">
      <c r="A1362" s="289"/>
      <c r="B1362" s="291"/>
    </row>
    <row r="1363" spans="1:2" x14ac:dyDescent="0.2">
      <c r="A1363" s="289"/>
      <c r="B1363" s="291"/>
    </row>
    <row r="1364" spans="1:2" x14ac:dyDescent="0.2">
      <c r="A1364" s="289"/>
      <c r="B1364" s="291"/>
    </row>
    <row r="1365" spans="1:2" x14ac:dyDescent="0.2">
      <c r="A1365" s="289"/>
      <c r="B1365" s="291"/>
    </row>
    <row r="1366" spans="1:2" x14ac:dyDescent="0.2">
      <c r="A1366" s="289"/>
      <c r="B1366" s="291"/>
    </row>
    <row r="1367" spans="1:2" x14ac:dyDescent="0.2">
      <c r="A1367" s="289"/>
      <c r="B1367" s="291"/>
    </row>
    <row r="1368" spans="1:2" x14ac:dyDescent="0.2">
      <c r="A1368" s="289"/>
      <c r="B1368" s="291"/>
    </row>
    <row r="1369" spans="1:2" x14ac:dyDescent="0.2">
      <c r="A1369" s="289"/>
      <c r="B1369" s="291"/>
    </row>
    <row r="1370" spans="1:2" x14ac:dyDescent="0.2">
      <c r="A1370" s="289"/>
      <c r="B1370" s="291"/>
    </row>
    <row r="1371" spans="1:2" x14ac:dyDescent="0.2">
      <c r="A1371" s="289"/>
      <c r="B1371" s="291"/>
    </row>
    <row r="1372" spans="1:2" x14ac:dyDescent="0.2">
      <c r="A1372" s="289"/>
      <c r="B1372" s="291"/>
    </row>
    <row r="1373" spans="1:2" x14ac:dyDescent="0.2">
      <c r="A1373" s="289"/>
      <c r="B1373" s="291"/>
    </row>
    <row r="1374" spans="1:2" x14ac:dyDescent="0.2">
      <c r="A1374" s="289"/>
      <c r="B1374" s="291"/>
    </row>
    <row r="1375" spans="1:2" x14ac:dyDescent="0.2">
      <c r="A1375" s="289"/>
      <c r="B1375" s="291"/>
    </row>
    <row r="1376" spans="1:2" x14ac:dyDescent="0.2">
      <c r="A1376" s="289"/>
      <c r="B1376" s="291"/>
    </row>
    <row r="1377" spans="1:2" x14ac:dyDescent="0.2">
      <c r="A1377" s="289"/>
      <c r="B1377" s="291"/>
    </row>
    <row r="1378" spans="1:2" x14ac:dyDescent="0.2">
      <c r="A1378" s="289"/>
      <c r="B1378" s="291"/>
    </row>
    <row r="1379" spans="1:2" x14ac:dyDescent="0.2">
      <c r="A1379" s="289"/>
      <c r="B1379" s="291"/>
    </row>
    <row r="1380" spans="1:2" x14ac:dyDescent="0.2">
      <c r="A1380" s="289"/>
      <c r="B1380" s="291"/>
    </row>
    <row r="1381" spans="1:2" x14ac:dyDescent="0.2">
      <c r="A1381" s="289"/>
      <c r="B1381" s="291"/>
    </row>
    <row r="1382" spans="1:2" x14ac:dyDescent="0.2">
      <c r="A1382" s="289"/>
      <c r="B1382" s="291"/>
    </row>
    <row r="1383" spans="1:2" x14ac:dyDescent="0.2">
      <c r="A1383" s="289"/>
      <c r="B1383" s="291"/>
    </row>
    <row r="1384" spans="1:2" x14ac:dyDescent="0.2">
      <c r="A1384" s="289"/>
      <c r="B1384" s="291"/>
    </row>
    <row r="1385" spans="1:2" x14ac:dyDescent="0.2">
      <c r="A1385" s="289"/>
      <c r="B1385" s="291"/>
    </row>
    <row r="1386" spans="1:2" x14ac:dyDescent="0.2">
      <c r="A1386" s="289"/>
      <c r="B1386" s="291"/>
    </row>
    <row r="1387" spans="1:2" x14ac:dyDescent="0.2">
      <c r="A1387" s="289"/>
      <c r="B1387" s="291"/>
    </row>
    <row r="1388" spans="1:2" x14ac:dyDescent="0.2">
      <c r="A1388" s="289"/>
      <c r="B1388" s="291"/>
    </row>
    <row r="1389" spans="1:2" x14ac:dyDescent="0.2">
      <c r="A1389" s="289"/>
      <c r="B1389" s="291"/>
    </row>
    <row r="1390" spans="1:2" x14ac:dyDescent="0.2">
      <c r="A1390" s="289"/>
      <c r="B1390" s="291"/>
    </row>
    <row r="1391" spans="1:2" x14ac:dyDescent="0.2">
      <c r="A1391" s="289"/>
      <c r="B1391" s="291"/>
    </row>
    <row r="1392" spans="1:2" x14ac:dyDescent="0.2">
      <c r="A1392" s="289"/>
      <c r="B1392" s="291"/>
    </row>
    <row r="1393" spans="1:2" x14ac:dyDescent="0.2">
      <c r="A1393" s="289"/>
      <c r="B1393" s="291"/>
    </row>
    <row r="1394" spans="1:2" x14ac:dyDescent="0.2">
      <c r="A1394" s="289"/>
      <c r="B1394" s="291"/>
    </row>
    <row r="1395" spans="1:2" x14ac:dyDescent="0.2">
      <c r="A1395" s="289"/>
      <c r="B1395" s="291"/>
    </row>
    <row r="1396" spans="1:2" x14ac:dyDescent="0.2">
      <c r="A1396" s="289"/>
      <c r="B1396" s="291"/>
    </row>
    <row r="1397" spans="1:2" x14ac:dyDescent="0.2">
      <c r="A1397" s="289"/>
      <c r="B1397" s="291"/>
    </row>
    <row r="1398" spans="1:2" x14ac:dyDescent="0.2">
      <c r="A1398" s="289"/>
      <c r="B1398" s="291"/>
    </row>
    <row r="1399" spans="1:2" x14ac:dyDescent="0.2">
      <c r="A1399" s="289"/>
      <c r="B1399" s="291"/>
    </row>
    <row r="1400" spans="1:2" x14ac:dyDescent="0.2">
      <c r="A1400" s="289"/>
      <c r="B1400" s="291"/>
    </row>
    <row r="1401" spans="1:2" x14ac:dyDescent="0.2">
      <c r="A1401" s="289"/>
      <c r="B1401" s="291"/>
    </row>
    <row r="1402" spans="1:2" x14ac:dyDescent="0.2">
      <c r="A1402" s="289"/>
      <c r="B1402" s="291"/>
    </row>
    <row r="1403" spans="1:2" x14ac:dyDescent="0.2">
      <c r="A1403" s="289"/>
      <c r="B1403" s="291"/>
    </row>
    <row r="1404" spans="1:2" x14ac:dyDescent="0.2">
      <c r="A1404" s="289"/>
      <c r="B1404" s="291"/>
    </row>
    <row r="1405" spans="1:2" x14ac:dyDescent="0.2">
      <c r="A1405" s="289"/>
      <c r="B1405" s="291"/>
    </row>
    <row r="1406" spans="1:2" x14ac:dyDescent="0.2">
      <c r="A1406" s="289"/>
      <c r="B1406" s="291"/>
    </row>
    <row r="1407" spans="1:2" x14ac:dyDescent="0.2">
      <c r="A1407" s="289"/>
      <c r="B1407" s="291"/>
    </row>
    <row r="1408" spans="1:2" x14ac:dyDescent="0.2">
      <c r="A1408" s="289"/>
      <c r="B1408" s="291"/>
    </row>
    <row r="1409" spans="1:2" x14ac:dyDescent="0.2">
      <c r="A1409" s="289"/>
      <c r="B1409" s="291"/>
    </row>
    <row r="1410" spans="1:2" x14ac:dyDescent="0.2">
      <c r="A1410" s="289"/>
      <c r="B1410" s="291"/>
    </row>
    <row r="1411" spans="1:2" x14ac:dyDescent="0.2">
      <c r="A1411" s="289"/>
      <c r="B1411" s="291"/>
    </row>
    <row r="1412" spans="1:2" x14ac:dyDescent="0.2">
      <c r="A1412" s="289"/>
      <c r="B1412" s="291"/>
    </row>
    <row r="1413" spans="1:2" x14ac:dyDescent="0.2">
      <c r="A1413" s="289"/>
      <c r="B1413" s="291"/>
    </row>
    <row r="1414" spans="1:2" x14ac:dyDescent="0.2">
      <c r="A1414" s="289"/>
      <c r="B1414" s="291"/>
    </row>
    <row r="1415" spans="1:2" x14ac:dyDescent="0.2">
      <c r="A1415" s="289"/>
      <c r="B1415" s="291"/>
    </row>
    <row r="1416" spans="1:2" x14ac:dyDescent="0.2">
      <c r="A1416" s="289"/>
      <c r="B1416" s="291"/>
    </row>
    <row r="1417" spans="1:2" x14ac:dyDescent="0.2">
      <c r="A1417" s="289"/>
      <c r="B1417" s="291"/>
    </row>
    <row r="1418" spans="1:2" x14ac:dyDescent="0.2">
      <c r="A1418" s="289"/>
      <c r="B1418" s="291"/>
    </row>
    <row r="1419" spans="1:2" x14ac:dyDescent="0.2">
      <c r="A1419" s="289"/>
      <c r="B1419" s="291"/>
    </row>
    <row r="1420" spans="1:2" x14ac:dyDescent="0.2">
      <c r="A1420" s="289"/>
      <c r="B1420" s="291"/>
    </row>
    <row r="1421" spans="1:2" x14ac:dyDescent="0.2">
      <c r="A1421" s="289"/>
      <c r="B1421" s="291"/>
    </row>
    <row r="1422" spans="1:2" x14ac:dyDescent="0.2">
      <c r="A1422" s="289"/>
      <c r="B1422" s="291"/>
    </row>
    <row r="1423" spans="1:2" x14ac:dyDescent="0.2">
      <c r="A1423" s="289"/>
      <c r="B1423" s="291"/>
    </row>
    <row r="1424" spans="1:2" x14ac:dyDescent="0.2">
      <c r="A1424" s="289"/>
      <c r="B1424" s="291"/>
    </row>
    <row r="1425" spans="1:2" x14ac:dyDescent="0.2">
      <c r="A1425" s="289"/>
      <c r="B1425" s="291"/>
    </row>
    <row r="1426" spans="1:2" x14ac:dyDescent="0.2">
      <c r="A1426" s="289"/>
      <c r="B1426" s="291"/>
    </row>
    <row r="1427" spans="1:2" x14ac:dyDescent="0.2">
      <c r="A1427" s="289"/>
      <c r="B1427" s="291"/>
    </row>
    <row r="1428" spans="1:2" x14ac:dyDescent="0.2">
      <c r="A1428" s="289"/>
      <c r="B1428" s="291"/>
    </row>
    <row r="1429" spans="1:2" x14ac:dyDescent="0.2">
      <c r="A1429" s="289"/>
      <c r="B1429" s="291"/>
    </row>
    <row r="1430" spans="1:2" x14ac:dyDescent="0.2">
      <c r="A1430" s="289"/>
      <c r="B1430" s="291"/>
    </row>
    <row r="1431" spans="1:2" x14ac:dyDescent="0.2">
      <c r="A1431" s="289"/>
      <c r="B1431" s="291"/>
    </row>
    <row r="1432" spans="1:2" x14ac:dyDescent="0.2">
      <c r="A1432" s="289"/>
      <c r="B1432" s="291"/>
    </row>
    <row r="1433" spans="1:2" x14ac:dyDescent="0.2">
      <c r="A1433" s="289"/>
      <c r="B1433" s="291"/>
    </row>
    <row r="1434" spans="1:2" x14ac:dyDescent="0.2">
      <c r="A1434" s="289"/>
      <c r="B1434" s="291"/>
    </row>
    <row r="1435" spans="1:2" x14ac:dyDescent="0.2">
      <c r="A1435" s="289"/>
      <c r="B1435" s="291"/>
    </row>
    <row r="1436" spans="1:2" x14ac:dyDescent="0.2">
      <c r="A1436" s="289"/>
      <c r="B1436" s="291"/>
    </row>
    <row r="1437" spans="1:2" x14ac:dyDescent="0.2">
      <c r="A1437" s="289"/>
      <c r="B1437" s="291"/>
    </row>
    <row r="1438" spans="1:2" x14ac:dyDescent="0.2">
      <c r="A1438" s="289"/>
      <c r="B1438" s="291"/>
    </row>
    <row r="1439" spans="1:2" x14ac:dyDescent="0.2">
      <c r="A1439" s="289"/>
      <c r="B1439" s="291"/>
    </row>
    <row r="1440" spans="1:2" x14ac:dyDescent="0.2">
      <c r="A1440" s="289"/>
      <c r="B1440" s="291"/>
    </row>
    <row r="1441" spans="1:2" x14ac:dyDescent="0.2">
      <c r="A1441" s="289"/>
      <c r="B1441" s="291"/>
    </row>
    <row r="1442" spans="1:2" x14ac:dyDescent="0.2">
      <c r="A1442" s="289"/>
      <c r="B1442" s="291"/>
    </row>
    <row r="1443" spans="1:2" x14ac:dyDescent="0.2">
      <c r="A1443" s="289"/>
      <c r="B1443" s="291"/>
    </row>
    <row r="1444" spans="1:2" x14ac:dyDescent="0.2">
      <c r="A1444" s="289"/>
      <c r="B1444" s="291"/>
    </row>
    <row r="1445" spans="1:2" x14ac:dyDescent="0.2">
      <c r="A1445" s="289"/>
      <c r="B1445" s="291"/>
    </row>
    <row r="1446" spans="1:2" x14ac:dyDescent="0.2">
      <c r="A1446" s="289"/>
      <c r="B1446" s="291"/>
    </row>
    <row r="1447" spans="1:2" x14ac:dyDescent="0.2">
      <c r="A1447" s="289"/>
      <c r="B1447" s="291"/>
    </row>
    <row r="1448" spans="1:2" x14ac:dyDescent="0.2">
      <c r="A1448" s="289"/>
      <c r="B1448" s="291"/>
    </row>
    <row r="1449" spans="1:2" x14ac:dyDescent="0.2">
      <c r="A1449" s="289"/>
      <c r="B1449" s="291"/>
    </row>
    <row r="1450" spans="1:2" x14ac:dyDescent="0.2">
      <c r="A1450" s="289"/>
      <c r="B1450" s="291"/>
    </row>
    <row r="1451" spans="1:2" x14ac:dyDescent="0.2">
      <c r="A1451" s="289"/>
      <c r="B1451" s="291"/>
    </row>
    <row r="1452" spans="1:2" x14ac:dyDescent="0.2">
      <c r="A1452" s="289"/>
      <c r="B1452" s="291"/>
    </row>
    <row r="1453" spans="1:2" x14ac:dyDescent="0.2">
      <c r="A1453" s="289"/>
      <c r="B1453" s="291"/>
    </row>
    <row r="1454" spans="1:2" x14ac:dyDescent="0.2">
      <c r="A1454" s="289"/>
      <c r="B1454" s="291"/>
    </row>
    <row r="1455" spans="1:2" x14ac:dyDescent="0.2">
      <c r="A1455" s="289"/>
      <c r="B1455" s="291"/>
    </row>
    <row r="1456" spans="1:2" x14ac:dyDescent="0.2">
      <c r="A1456" s="289"/>
      <c r="B1456" s="291"/>
    </row>
    <row r="1457" spans="1:2" x14ac:dyDescent="0.2">
      <c r="A1457" s="289"/>
      <c r="B1457" s="291"/>
    </row>
    <row r="1458" spans="1:2" x14ac:dyDescent="0.2">
      <c r="A1458" s="289"/>
      <c r="B1458" s="291"/>
    </row>
    <row r="1459" spans="1:2" x14ac:dyDescent="0.2">
      <c r="A1459" s="289"/>
      <c r="B1459" s="291"/>
    </row>
    <row r="1460" spans="1:2" x14ac:dyDescent="0.2">
      <c r="A1460" s="289"/>
      <c r="B1460" s="291"/>
    </row>
    <row r="1461" spans="1:2" x14ac:dyDescent="0.2">
      <c r="A1461" s="289"/>
      <c r="B1461" s="291"/>
    </row>
    <row r="1462" spans="1:2" x14ac:dyDescent="0.2">
      <c r="A1462" s="289"/>
      <c r="B1462" s="291"/>
    </row>
    <row r="1463" spans="1:2" x14ac:dyDescent="0.2">
      <c r="A1463" s="289"/>
      <c r="B1463" s="291"/>
    </row>
    <row r="1464" spans="1:2" x14ac:dyDescent="0.2">
      <c r="A1464" s="289"/>
      <c r="B1464" s="291"/>
    </row>
    <row r="1465" spans="1:2" x14ac:dyDescent="0.2">
      <c r="A1465" s="289"/>
      <c r="B1465" s="291"/>
    </row>
    <row r="1466" spans="1:2" x14ac:dyDescent="0.2">
      <c r="A1466" s="289"/>
      <c r="B1466" s="291"/>
    </row>
    <row r="1467" spans="1:2" x14ac:dyDescent="0.2">
      <c r="A1467" s="289"/>
      <c r="B1467" s="291"/>
    </row>
    <row r="1468" spans="1:2" x14ac:dyDescent="0.2">
      <c r="A1468" s="289"/>
      <c r="B1468" s="291"/>
    </row>
    <row r="1469" spans="1:2" x14ac:dyDescent="0.2">
      <c r="A1469" s="289"/>
      <c r="B1469" s="291"/>
    </row>
    <row r="1470" spans="1:2" x14ac:dyDescent="0.2">
      <c r="A1470" s="289"/>
      <c r="B1470" s="291"/>
    </row>
    <row r="1471" spans="1:2" x14ac:dyDescent="0.2">
      <c r="A1471" s="289"/>
      <c r="B1471" s="291"/>
    </row>
    <row r="1472" spans="1:2" x14ac:dyDescent="0.2">
      <c r="A1472" s="289"/>
      <c r="B1472" s="291"/>
    </row>
    <row r="1473" spans="1:2" x14ac:dyDescent="0.2">
      <c r="A1473" s="289"/>
      <c r="B1473" s="291"/>
    </row>
    <row r="1474" spans="1:2" x14ac:dyDescent="0.2">
      <c r="A1474" s="289"/>
      <c r="B1474" s="291"/>
    </row>
    <row r="1475" spans="1:2" x14ac:dyDescent="0.2">
      <c r="A1475" s="289"/>
      <c r="B1475" s="291"/>
    </row>
    <row r="1476" spans="1:2" x14ac:dyDescent="0.2">
      <c r="A1476" s="289"/>
      <c r="B1476" s="291"/>
    </row>
    <row r="1477" spans="1:2" x14ac:dyDescent="0.2">
      <c r="A1477" s="289"/>
      <c r="B1477" s="291"/>
    </row>
    <row r="1478" spans="1:2" x14ac:dyDescent="0.2">
      <c r="A1478" s="289"/>
      <c r="B1478" s="291"/>
    </row>
    <row r="1479" spans="1:2" x14ac:dyDescent="0.2">
      <c r="A1479" s="289"/>
      <c r="B1479" s="291"/>
    </row>
    <row r="1480" spans="1:2" x14ac:dyDescent="0.2">
      <c r="A1480" s="289"/>
      <c r="B1480" s="291"/>
    </row>
    <row r="1481" spans="1:2" x14ac:dyDescent="0.2">
      <c r="A1481" s="289"/>
      <c r="B1481" s="291"/>
    </row>
    <row r="1482" spans="1:2" x14ac:dyDescent="0.2">
      <c r="A1482" s="289"/>
      <c r="B1482" s="291"/>
    </row>
    <row r="1483" spans="1:2" x14ac:dyDescent="0.2">
      <c r="A1483" s="289"/>
      <c r="B1483" s="291"/>
    </row>
    <row r="1484" spans="1:2" x14ac:dyDescent="0.2">
      <c r="A1484" s="289"/>
      <c r="B1484" s="291"/>
    </row>
    <row r="1485" spans="1:2" x14ac:dyDescent="0.2">
      <c r="A1485" s="289"/>
      <c r="B1485" s="291"/>
    </row>
    <row r="1486" spans="1:2" x14ac:dyDescent="0.2">
      <c r="A1486" s="289"/>
      <c r="B1486" s="291"/>
    </row>
    <row r="1487" spans="1:2" x14ac:dyDescent="0.2">
      <c r="A1487" s="289"/>
      <c r="B1487" s="291"/>
    </row>
    <row r="1488" spans="1:2" x14ac:dyDescent="0.2">
      <c r="A1488" s="289"/>
      <c r="B1488" s="291"/>
    </row>
    <row r="1489" spans="1:2" x14ac:dyDescent="0.2">
      <c r="A1489" s="289"/>
      <c r="B1489" s="291"/>
    </row>
    <row r="1490" spans="1:2" x14ac:dyDescent="0.2">
      <c r="A1490" s="289"/>
      <c r="B1490" s="291"/>
    </row>
    <row r="1491" spans="1:2" x14ac:dyDescent="0.2">
      <c r="A1491" s="289"/>
      <c r="B1491" s="291"/>
    </row>
    <row r="1492" spans="1:2" x14ac:dyDescent="0.2">
      <c r="A1492" s="289"/>
      <c r="B1492" s="291"/>
    </row>
    <row r="1493" spans="1:2" x14ac:dyDescent="0.2">
      <c r="A1493" s="289"/>
      <c r="B1493" s="291"/>
    </row>
    <row r="1494" spans="1:2" x14ac:dyDescent="0.2">
      <c r="A1494" s="289"/>
      <c r="B1494" s="291"/>
    </row>
    <row r="1495" spans="1:2" x14ac:dyDescent="0.2">
      <c r="A1495" s="289"/>
      <c r="B1495" s="291"/>
    </row>
    <row r="1496" spans="1:2" x14ac:dyDescent="0.2">
      <c r="A1496" s="289"/>
      <c r="B1496" s="291"/>
    </row>
    <row r="1497" spans="1:2" x14ac:dyDescent="0.2">
      <c r="A1497" s="289"/>
      <c r="B1497" s="291"/>
    </row>
    <row r="1498" spans="1:2" x14ac:dyDescent="0.2">
      <c r="A1498" s="289"/>
      <c r="B1498" s="291"/>
    </row>
    <row r="1499" spans="1:2" x14ac:dyDescent="0.2">
      <c r="A1499" s="289"/>
      <c r="B1499" s="291"/>
    </row>
    <row r="1500" spans="1:2" x14ac:dyDescent="0.2">
      <c r="A1500" s="289"/>
      <c r="B1500" s="291"/>
    </row>
    <row r="1501" spans="1:2" x14ac:dyDescent="0.2">
      <c r="A1501" s="289"/>
      <c r="B1501" s="291"/>
    </row>
    <row r="1502" spans="1:2" x14ac:dyDescent="0.2">
      <c r="A1502" s="289"/>
      <c r="B1502" s="291"/>
    </row>
    <row r="1503" spans="1:2" x14ac:dyDescent="0.2">
      <c r="A1503" s="289"/>
      <c r="B1503" s="291"/>
    </row>
    <row r="1504" spans="1:2" x14ac:dyDescent="0.2">
      <c r="A1504" s="289"/>
      <c r="B1504" s="291"/>
    </row>
    <row r="1505" spans="1:2" x14ac:dyDescent="0.2">
      <c r="A1505" s="289"/>
      <c r="B1505" s="291"/>
    </row>
    <row r="1506" spans="1:2" x14ac:dyDescent="0.2">
      <c r="A1506" s="289"/>
      <c r="B1506" s="291"/>
    </row>
    <row r="1507" spans="1:2" x14ac:dyDescent="0.2">
      <c r="A1507" s="289"/>
      <c r="B1507" s="291"/>
    </row>
    <row r="1508" spans="1:2" x14ac:dyDescent="0.2">
      <c r="A1508" s="289"/>
      <c r="B1508" s="291"/>
    </row>
    <row r="1509" spans="1:2" x14ac:dyDescent="0.2">
      <c r="A1509" s="289"/>
      <c r="B1509" s="291"/>
    </row>
    <row r="1510" spans="1:2" x14ac:dyDescent="0.2">
      <c r="A1510" s="289"/>
      <c r="B1510" s="291"/>
    </row>
    <row r="1511" spans="1:2" x14ac:dyDescent="0.2">
      <c r="A1511" s="289"/>
      <c r="B1511" s="291"/>
    </row>
    <row r="1512" spans="1:2" x14ac:dyDescent="0.2">
      <c r="A1512" s="289"/>
      <c r="B1512" s="291"/>
    </row>
    <row r="1513" spans="1:2" x14ac:dyDescent="0.2">
      <c r="A1513" s="289"/>
      <c r="B1513" s="291"/>
    </row>
    <row r="1514" spans="1:2" x14ac:dyDescent="0.2">
      <c r="A1514" s="289"/>
      <c r="B1514" s="291"/>
    </row>
    <row r="1515" spans="1:2" x14ac:dyDescent="0.2">
      <c r="A1515" s="289"/>
      <c r="B1515" s="291"/>
    </row>
    <row r="1516" spans="1:2" x14ac:dyDescent="0.2">
      <c r="A1516" s="289"/>
      <c r="B1516" s="291"/>
    </row>
    <row r="1517" spans="1:2" x14ac:dyDescent="0.2">
      <c r="A1517" s="289"/>
      <c r="B1517" s="291"/>
    </row>
    <row r="1518" spans="1:2" x14ac:dyDescent="0.2">
      <c r="A1518" s="289"/>
      <c r="B1518" s="291"/>
    </row>
    <row r="1519" spans="1:2" x14ac:dyDescent="0.2">
      <c r="A1519" s="289"/>
      <c r="B1519" s="291"/>
    </row>
    <row r="1520" spans="1:2" x14ac:dyDescent="0.2">
      <c r="A1520" s="289"/>
      <c r="B1520" s="291"/>
    </row>
    <row r="1521" spans="1:2" x14ac:dyDescent="0.2">
      <c r="A1521" s="289"/>
      <c r="B1521" s="291"/>
    </row>
    <row r="1522" spans="1:2" x14ac:dyDescent="0.2">
      <c r="A1522" s="289"/>
      <c r="B1522" s="291"/>
    </row>
    <row r="1523" spans="1:2" x14ac:dyDescent="0.2">
      <c r="A1523" s="289"/>
      <c r="B1523" s="291"/>
    </row>
    <row r="1524" spans="1:2" x14ac:dyDescent="0.2">
      <c r="A1524" s="289"/>
      <c r="B1524" s="291"/>
    </row>
    <row r="1525" spans="1:2" x14ac:dyDescent="0.2">
      <c r="A1525" s="289"/>
      <c r="B1525" s="291"/>
    </row>
    <row r="1526" spans="1:2" x14ac:dyDescent="0.2">
      <c r="A1526" s="289"/>
      <c r="B1526" s="291"/>
    </row>
    <row r="1527" spans="1:2" x14ac:dyDescent="0.2">
      <c r="A1527" s="289"/>
      <c r="B1527" s="291"/>
    </row>
    <row r="1528" spans="1:2" x14ac:dyDescent="0.2">
      <c r="A1528" s="289"/>
      <c r="B1528" s="291"/>
    </row>
    <row r="1529" spans="1:2" x14ac:dyDescent="0.2">
      <c r="A1529" s="289"/>
      <c r="B1529" s="291"/>
    </row>
    <row r="1530" spans="1:2" x14ac:dyDescent="0.2">
      <c r="A1530" s="289"/>
      <c r="B1530" s="291"/>
    </row>
    <row r="1531" spans="1:2" x14ac:dyDescent="0.2">
      <c r="A1531" s="289"/>
      <c r="B1531" s="291"/>
    </row>
    <row r="1532" spans="1:2" x14ac:dyDescent="0.2">
      <c r="A1532" s="289"/>
      <c r="B1532" s="291"/>
    </row>
    <row r="1533" spans="1:2" x14ac:dyDescent="0.2">
      <c r="A1533" s="289"/>
      <c r="B1533" s="291"/>
    </row>
    <row r="1534" spans="1:2" x14ac:dyDescent="0.2">
      <c r="A1534" s="289"/>
      <c r="B1534" s="291"/>
    </row>
    <row r="1535" spans="1:2" x14ac:dyDescent="0.2">
      <c r="A1535" s="289"/>
      <c r="B1535" s="291"/>
    </row>
    <row r="1536" spans="1:2" x14ac:dyDescent="0.2">
      <c r="A1536" s="289"/>
      <c r="B1536" s="291"/>
    </row>
    <row r="1537" spans="1:2" x14ac:dyDescent="0.2">
      <c r="A1537" s="289"/>
      <c r="B1537" s="291"/>
    </row>
    <row r="1538" spans="1:2" x14ac:dyDescent="0.2">
      <c r="A1538" s="289"/>
      <c r="B1538" s="291"/>
    </row>
    <row r="1539" spans="1:2" x14ac:dyDescent="0.2">
      <c r="A1539" s="289"/>
      <c r="B1539" s="291"/>
    </row>
    <row r="1540" spans="1:2" x14ac:dyDescent="0.2">
      <c r="A1540" s="289"/>
      <c r="B1540" s="291"/>
    </row>
    <row r="1541" spans="1:2" x14ac:dyDescent="0.2">
      <c r="A1541" s="289"/>
      <c r="B1541" s="291"/>
    </row>
    <row r="1542" spans="1:2" x14ac:dyDescent="0.2">
      <c r="A1542" s="289"/>
      <c r="B1542" s="291"/>
    </row>
    <row r="1543" spans="1:2" x14ac:dyDescent="0.2">
      <c r="A1543" s="289"/>
      <c r="B1543" s="291"/>
    </row>
    <row r="1544" spans="1:2" x14ac:dyDescent="0.2">
      <c r="A1544" s="289"/>
      <c r="B1544" s="291"/>
    </row>
    <row r="1545" spans="1:2" x14ac:dyDescent="0.2">
      <c r="A1545" s="289"/>
      <c r="B1545" s="291"/>
    </row>
    <row r="1546" spans="1:2" x14ac:dyDescent="0.2">
      <c r="A1546" s="289"/>
      <c r="B1546" s="291"/>
    </row>
    <row r="1547" spans="1:2" x14ac:dyDescent="0.2">
      <c r="A1547" s="289"/>
      <c r="B1547" s="291"/>
    </row>
    <row r="1548" spans="1:2" x14ac:dyDescent="0.2">
      <c r="A1548" s="289"/>
      <c r="B1548" s="291"/>
    </row>
    <row r="1549" spans="1:2" x14ac:dyDescent="0.2">
      <c r="A1549" s="289"/>
      <c r="B1549" s="291"/>
    </row>
    <row r="1550" spans="1:2" x14ac:dyDescent="0.2">
      <c r="A1550" s="289"/>
      <c r="B1550" s="291"/>
    </row>
    <row r="1551" spans="1:2" x14ac:dyDescent="0.2">
      <c r="A1551" s="289"/>
      <c r="B1551" s="291"/>
    </row>
    <row r="1552" spans="1:2" x14ac:dyDescent="0.2">
      <c r="A1552" s="289"/>
      <c r="B1552" s="291"/>
    </row>
    <row r="1553" spans="1:2" x14ac:dyDescent="0.2">
      <c r="A1553" s="289"/>
      <c r="B1553" s="291"/>
    </row>
    <row r="1554" spans="1:2" x14ac:dyDescent="0.2">
      <c r="A1554" s="289"/>
      <c r="B1554" s="291"/>
    </row>
    <row r="1555" spans="1:2" x14ac:dyDescent="0.2">
      <c r="A1555" s="289"/>
      <c r="B1555" s="291"/>
    </row>
    <row r="1556" spans="1:2" x14ac:dyDescent="0.2">
      <c r="A1556" s="289"/>
      <c r="B1556" s="291"/>
    </row>
    <row r="1557" spans="1:2" x14ac:dyDescent="0.2">
      <c r="A1557" s="289"/>
      <c r="B1557" s="291"/>
    </row>
    <row r="1558" spans="1:2" x14ac:dyDescent="0.2">
      <c r="A1558" s="289"/>
      <c r="B1558" s="291"/>
    </row>
    <row r="1559" spans="1:2" x14ac:dyDescent="0.2">
      <c r="A1559" s="289"/>
      <c r="B1559" s="291"/>
    </row>
    <row r="1560" spans="1:2" x14ac:dyDescent="0.2">
      <c r="A1560" s="289"/>
      <c r="B1560" s="291"/>
    </row>
    <row r="1561" spans="1:2" x14ac:dyDescent="0.2">
      <c r="A1561" s="289"/>
      <c r="B1561" s="291"/>
    </row>
    <row r="1562" spans="1:2" x14ac:dyDescent="0.2">
      <c r="A1562" s="289"/>
      <c r="B1562" s="291"/>
    </row>
    <row r="1563" spans="1:2" x14ac:dyDescent="0.2">
      <c r="A1563" s="289"/>
      <c r="B1563" s="291"/>
    </row>
    <row r="1564" spans="1:2" x14ac:dyDescent="0.2">
      <c r="A1564" s="289"/>
      <c r="B1564" s="291"/>
    </row>
    <row r="1565" spans="1:2" x14ac:dyDescent="0.2">
      <c r="A1565" s="289"/>
      <c r="B1565" s="291"/>
    </row>
    <row r="1566" spans="1:2" x14ac:dyDescent="0.2">
      <c r="A1566" s="289"/>
      <c r="B1566" s="291"/>
    </row>
    <row r="1567" spans="1:2" x14ac:dyDescent="0.2">
      <c r="A1567" s="289"/>
      <c r="B1567" s="291"/>
    </row>
    <row r="1568" spans="1:2" x14ac:dyDescent="0.2">
      <c r="A1568" s="289"/>
      <c r="B1568" s="291"/>
    </row>
    <row r="1569" spans="1:2" x14ac:dyDescent="0.2">
      <c r="A1569" s="289"/>
      <c r="B1569" s="291"/>
    </row>
    <row r="1570" spans="1:2" x14ac:dyDescent="0.2">
      <c r="A1570" s="289"/>
      <c r="B1570" s="291"/>
    </row>
    <row r="1571" spans="1:2" x14ac:dyDescent="0.2">
      <c r="A1571" s="289"/>
      <c r="B1571" s="291"/>
    </row>
    <row r="1572" spans="1:2" x14ac:dyDescent="0.2">
      <c r="A1572" s="289"/>
      <c r="B1572" s="291"/>
    </row>
    <row r="1573" spans="1:2" x14ac:dyDescent="0.2">
      <c r="A1573" s="289"/>
      <c r="B1573" s="291"/>
    </row>
    <row r="1574" spans="1:2" x14ac:dyDescent="0.2">
      <c r="A1574" s="289"/>
      <c r="B1574" s="291"/>
    </row>
    <row r="1575" spans="1:2" x14ac:dyDescent="0.2">
      <c r="A1575" s="289"/>
      <c r="B1575" s="291"/>
    </row>
    <row r="1576" spans="1:2" x14ac:dyDescent="0.2">
      <c r="A1576" s="289"/>
      <c r="B1576" s="291"/>
    </row>
    <row r="1577" spans="1:2" x14ac:dyDescent="0.2">
      <c r="A1577" s="289"/>
      <c r="B1577" s="291"/>
    </row>
    <row r="1578" spans="1:2" x14ac:dyDescent="0.2">
      <c r="A1578" s="289"/>
      <c r="B1578" s="291"/>
    </row>
    <row r="1579" spans="1:2" x14ac:dyDescent="0.2">
      <c r="A1579" s="289"/>
      <c r="B1579" s="291"/>
    </row>
    <row r="1580" spans="1:2" x14ac:dyDescent="0.2">
      <c r="A1580" s="289"/>
      <c r="B1580" s="291"/>
    </row>
    <row r="1581" spans="1:2" x14ac:dyDescent="0.2">
      <c r="A1581" s="289"/>
      <c r="B1581" s="291"/>
    </row>
    <row r="1582" spans="1:2" x14ac:dyDescent="0.2">
      <c r="A1582" s="289"/>
      <c r="B1582" s="291"/>
    </row>
    <row r="1583" spans="1:2" x14ac:dyDescent="0.2">
      <c r="A1583" s="289"/>
      <c r="B1583" s="291"/>
    </row>
    <row r="1584" spans="1:2" x14ac:dyDescent="0.2">
      <c r="A1584" s="289"/>
      <c r="B1584" s="291"/>
    </row>
    <row r="1585" spans="1:2" x14ac:dyDescent="0.2">
      <c r="A1585" s="289"/>
      <c r="B1585" s="291"/>
    </row>
    <row r="1586" spans="1:2" x14ac:dyDescent="0.2">
      <c r="A1586" s="289"/>
      <c r="B1586" s="291"/>
    </row>
    <row r="1587" spans="1:2" x14ac:dyDescent="0.2">
      <c r="A1587" s="289"/>
      <c r="B1587" s="291"/>
    </row>
    <row r="1588" spans="1:2" x14ac:dyDescent="0.2">
      <c r="A1588" s="289"/>
      <c r="B1588" s="291"/>
    </row>
    <row r="1589" spans="1:2" x14ac:dyDescent="0.2">
      <c r="A1589" s="289"/>
      <c r="B1589" s="291"/>
    </row>
    <row r="1590" spans="1:2" x14ac:dyDescent="0.2">
      <c r="A1590" s="289"/>
      <c r="B1590" s="291"/>
    </row>
    <row r="1591" spans="1:2" x14ac:dyDescent="0.2">
      <c r="A1591" s="289"/>
      <c r="B1591" s="291"/>
    </row>
    <row r="1592" spans="1:2" x14ac:dyDescent="0.2">
      <c r="A1592" s="289"/>
      <c r="B1592" s="291"/>
    </row>
    <row r="1593" spans="1:2" x14ac:dyDescent="0.2">
      <c r="A1593" s="289"/>
      <c r="B1593" s="291"/>
    </row>
    <row r="1594" spans="1:2" x14ac:dyDescent="0.2">
      <c r="A1594" s="289"/>
      <c r="B1594" s="291"/>
    </row>
    <row r="1595" spans="1:2" x14ac:dyDescent="0.2">
      <c r="A1595" s="289"/>
      <c r="B1595" s="291"/>
    </row>
    <row r="1596" spans="1:2" x14ac:dyDescent="0.2">
      <c r="A1596" s="289"/>
      <c r="B1596" s="291"/>
    </row>
    <row r="1597" spans="1:2" x14ac:dyDescent="0.2">
      <c r="A1597" s="289"/>
      <c r="B1597" s="291"/>
    </row>
    <row r="1598" spans="1:2" x14ac:dyDescent="0.2">
      <c r="A1598" s="289"/>
      <c r="B1598" s="291"/>
    </row>
    <row r="1599" spans="1:2" x14ac:dyDescent="0.2">
      <c r="A1599" s="289"/>
      <c r="B1599" s="291"/>
    </row>
    <row r="1600" spans="1:2" x14ac:dyDescent="0.2">
      <c r="A1600" s="289"/>
      <c r="B1600" s="291"/>
    </row>
    <row r="1601" spans="1:2" x14ac:dyDescent="0.2">
      <c r="A1601" s="289"/>
      <c r="B1601" s="291"/>
    </row>
    <row r="1602" spans="1:2" x14ac:dyDescent="0.2">
      <c r="A1602" s="289"/>
      <c r="B1602" s="291"/>
    </row>
    <row r="1603" spans="1:2" x14ac:dyDescent="0.2">
      <c r="A1603" s="289"/>
      <c r="B1603" s="291"/>
    </row>
    <row r="1604" spans="1:2" x14ac:dyDescent="0.2">
      <c r="A1604" s="289"/>
      <c r="B1604" s="291"/>
    </row>
    <row r="1605" spans="1:2" x14ac:dyDescent="0.2">
      <c r="A1605" s="289"/>
      <c r="B1605" s="291"/>
    </row>
    <row r="1606" spans="1:2" x14ac:dyDescent="0.2">
      <c r="A1606" s="289"/>
      <c r="B1606" s="291"/>
    </row>
    <row r="1607" spans="1:2" x14ac:dyDescent="0.2">
      <c r="A1607" s="289"/>
      <c r="B1607" s="291"/>
    </row>
    <row r="1608" spans="1:2" x14ac:dyDescent="0.2">
      <c r="A1608" s="289"/>
      <c r="B1608" s="291"/>
    </row>
    <row r="1609" spans="1:2" x14ac:dyDescent="0.2">
      <c r="A1609" s="289"/>
      <c r="B1609" s="291"/>
    </row>
    <row r="1610" spans="1:2" x14ac:dyDescent="0.2">
      <c r="A1610" s="289"/>
      <c r="B1610" s="291"/>
    </row>
    <row r="1611" spans="1:2" x14ac:dyDescent="0.2">
      <c r="A1611" s="289"/>
      <c r="B1611" s="291"/>
    </row>
    <row r="1612" spans="1:2" x14ac:dyDescent="0.2">
      <c r="A1612" s="289"/>
      <c r="B1612" s="291"/>
    </row>
    <row r="1613" spans="1:2" x14ac:dyDescent="0.2">
      <c r="A1613" s="289"/>
      <c r="B1613" s="291"/>
    </row>
    <row r="1614" spans="1:2" x14ac:dyDescent="0.2">
      <c r="A1614" s="289"/>
      <c r="B1614" s="291"/>
    </row>
    <row r="1615" spans="1:2" x14ac:dyDescent="0.2">
      <c r="A1615" s="289"/>
      <c r="B1615" s="291"/>
    </row>
    <row r="1616" spans="1:2" x14ac:dyDescent="0.2">
      <c r="A1616" s="289"/>
      <c r="B1616" s="291"/>
    </row>
    <row r="1617" spans="1:2" x14ac:dyDescent="0.2">
      <c r="A1617" s="289"/>
      <c r="B1617" s="291"/>
    </row>
    <row r="1618" spans="1:2" x14ac:dyDescent="0.2">
      <c r="A1618" s="289"/>
      <c r="B1618" s="291"/>
    </row>
    <row r="1619" spans="1:2" x14ac:dyDescent="0.2">
      <c r="A1619" s="289"/>
      <c r="B1619" s="291"/>
    </row>
    <row r="1620" spans="1:2" x14ac:dyDescent="0.2">
      <c r="A1620" s="289"/>
      <c r="B1620" s="291"/>
    </row>
    <row r="1621" spans="1:2" x14ac:dyDescent="0.2">
      <c r="A1621" s="289"/>
      <c r="B1621" s="291"/>
    </row>
    <row r="1622" spans="1:2" x14ac:dyDescent="0.2">
      <c r="A1622" s="289"/>
      <c r="B1622" s="291"/>
    </row>
    <row r="1623" spans="1:2" x14ac:dyDescent="0.2">
      <c r="A1623" s="289"/>
      <c r="B1623" s="291"/>
    </row>
    <row r="1624" spans="1:2" x14ac:dyDescent="0.2">
      <c r="A1624" s="289"/>
      <c r="B1624" s="291"/>
    </row>
    <row r="1625" spans="1:2" x14ac:dyDescent="0.2">
      <c r="A1625" s="289"/>
      <c r="B1625" s="291"/>
    </row>
    <row r="1626" spans="1:2" x14ac:dyDescent="0.2">
      <c r="A1626" s="289"/>
      <c r="B1626" s="291"/>
    </row>
    <row r="1627" spans="1:2" x14ac:dyDescent="0.2">
      <c r="A1627" s="289"/>
      <c r="B1627" s="291"/>
    </row>
    <row r="1628" spans="1:2" x14ac:dyDescent="0.2">
      <c r="A1628" s="289"/>
      <c r="B1628" s="291"/>
    </row>
    <row r="1629" spans="1:2" x14ac:dyDescent="0.2">
      <c r="A1629" s="289"/>
      <c r="B1629" s="291"/>
    </row>
    <row r="1630" spans="1:2" x14ac:dyDescent="0.2">
      <c r="A1630" s="289"/>
      <c r="B1630" s="291"/>
    </row>
    <row r="1631" spans="1:2" x14ac:dyDescent="0.2">
      <c r="A1631" s="289"/>
      <c r="B1631" s="291"/>
    </row>
    <row r="1632" spans="1:2" x14ac:dyDescent="0.2">
      <c r="A1632" s="289"/>
      <c r="B1632" s="291"/>
    </row>
    <row r="1633" spans="1:2" x14ac:dyDescent="0.2">
      <c r="A1633" s="289"/>
      <c r="B1633" s="291"/>
    </row>
    <row r="1634" spans="1:2" x14ac:dyDescent="0.2">
      <c r="A1634" s="289"/>
      <c r="B1634" s="291"/>
    </row>
    <row r="1635" spans="1:2" x14ac:dyDescent="0.2">
      <c r="A1635" s="289"/>
      <c r="B1635" s="291"/>
    </row>
    <row r="1636" spans="1:2" x14ac:dyDescent="0.2">
      <c r="A1636" s="289"/>
      <c r="B1636" s="291"/>
    </row>
    <row r="1637" spans="1:2" x14ac:dyDescent="0.2">
      <c r="A1637" s="289"/>
      <c r="B1637" s="291"/>
    </row>
    <row r="1638" spans="1:2" x14ac:dyDescent="0.2">
      <c r="A1638" s="289"/>
      <c r="B1638" s="291"/>
    </row>
    <row r="1639" spans="1:2" x14ac:dyDescent="0.2">
      <c r="A1639" s="289"/>
      <c r="B1639" s="291"/>
    </row>
    <row r="1640" spans="1:2" x14ac:dyDescent="0.2">
      <c r="A1640" s="289"/>
      <c r="B1640" s="291"/>
    </row>
    <row r="1641" spans="1:2" x14ac:dyDescent="0.2">
      <c r="A1641" s="289"/>
      <c r="B1641" s="291"/>
    </row>
    <row r="1642" spans="1:2" x14ac:dyDescent="0.2">
      <c r="A1642" s="289"/>
      <c r="B1642" s="291"/>
    </row>
    <row r="1643" spans="1:2" x14ac:dyDescent="0.2">
      <c r="A1643" s="289"/>
      <c r="B1643" s="291"/>
    </row>
    <row r="1644" spans="1:2" x14ac:dyDescent="0.2">
      <c r="A1644" s="289"/>
      <c r="B1644" s="291"/>
    </row>
    <row r="1645" spans="1:2" x14ac:dyDescent="0.2">
      <c r="A1645" s="289"/>
      <c r="B1645" s="291"/>
    </row>
    <row r="1646" spans="1:2" x14ac:dyDescent="0.2">
      <c r="A1646" s="289"/>
      <c r="B1646" s="291"/>
    </row>
    <row r="1647" spans="1:2" x14ac:dyDescent="0.2">
      <c r="A1647" s="289"/>
      <c r="B1647" s="291"/>
    </row>
    <row r="1648" spans="1:2" x14ac:dyDescent="0.2">
      <c r="A1648" s="289"/>
      <c r="B1648" s="291"/>
    </row>
    <row r="1649" spans="1:2" x14ac:dyDescent="0.2">
      <c r="A1649" s="289"/>
      <c r="B1649" s="291"/>
    </row>
    <row r="1650" spans="1:2" x14ac:dyDescent="0.2">
      <c r="A1650" s="289"/>
      <c r="B1650" s="291"/>
    </row>
    <row r="1651" spans="1:2" x14ac:dyDescent="0.2">
      <c r="A1651" s="289"/>
      <c r="B1651" s="291"/>
    </row>
    <row r="1652" spans="1:2" x14ac:dyDescent="0.2">
      <c r="A1652" s="289"/>
      <c r="B1652" s="291"/>
    </row>
    <row r="1653" spans="1:2" x14ac:dyDescent="0.2">
      <c r="A1653" s="289"/>
      <c r="B1653" s="291"/>
    </row>
    <row r="1654" spans="1:2" x14ac:dyDescent="0.2">
      <c r="A1654" s="289"/>
      <c r="B1654" s="291"/>
    </row>
    <row r="1655" spans="1:2" x14ac:dyDescent="0.2">
      <c r="A1655" s="289"/>
      <c r="B1655" s="291"/>
    </row>
    <row r="1656" spans="1:2" x14ac:dyDescent="0.2">
      <c r="A1656" s="289"/>
      <c r="B1656" s="291"/>
    </row>
    <row r="1657" spans="1:2" x14ac:dyDescent="0.2">
      <c r="A1657" s="289"/>
      <c r="B1657" s="291"/>
    </row>
    <row r="1658" spans="1:2" x14ac:dyDescent="0.2">
      <c r="A1658" s="289"/>
      <c r="B1658" s="291"/>
    </row>
    <row r="1659" spans="1:2" x14ac:dyDescent="0.2">
      <c r="A1659" s="289"/>
      <c r="B1659" s="291"/>
    </row>
    <row r="1660" spans="1:2" x14ac:dyDescent="0.2">
      <c r="A1660" s="289"/>
      <c r="B1660" s="291"/>
    </row>
    <row r="1661" spans="1:2" x14ac:dyDescent="0.2">
      <c r="A1661" s="289"/>
      <c r="B1661" s="291"/>
    </row>
    <row r="1662" spans="1:2" x14ac:dyDescent="0.2">
      <c r="A1662" s="289"/>
      <c r="B1662" s="291"/>
    </row>
    <row r="1663" spans="1:2" x14ac:dyDescent="0.2">
      <c r="A1663" s="289"/>
      <c r="B1663" s="291"/>
    </row>
    <row r="1664" spans="1:2" x14ac:dyDescent="0.2">
      <c r="A1664" s="289"/>
      <c r="B1664" s="291"/>
    </row>
    <row r="1665" spans="1:2" x14ac:dyDescent="0.2">
      <c r="A1665" s="289"/>
      <c r="B1665" s="291"/>
    </row>
    <row r="1666" spans="1:2" x14ac:dyDescent="0.2">
      <c r="A1666" s="289"/>
      <c r="B1666" s="291"/>
    </row>
    <row r="1667" spans="1:2" x14ac:dyDescent="0.2">
      <c r="A1667" s="289"/>
      <c r="B1667" s="291"/>
    </row>
    <row r="1668" spans="1:2" x14ac:dyDescent="0.2">
      <c r="A1668" s="289"/>
      <c r="B1668" s="291"/>
    </row>
    <row r="1669" spans="1:2" x14ac:dyDescent="0.2">
      <c r="A1669" s="289"/>
      <c r="B1669" s="291"/>
    </row>
    <row r="1670" spans="1:2" x14ac:dyDescent="0.2">
      <c r="A1670" s="289"/>
      <c r="B1670" s="291"/>
    </row>
    <row r="1671" spans="1:2" x14ac:dyDescent="0.2">
      <c r="A1671" s="289"/>
      <c r="B1671" s="291"/>
    </row>
    <row r="1672" spans="1:2" x14ac:dyDescent="0.2">
      <c r="A1672" s="289"/>
      <c r="B1672" s="291"/>
    </row>
    <row r="1673" spans="1:2" x14ac:dyDescent="0.2">
      <c r="A1673" s="289"/>
      <c r="B1673" s="291"/>
    </row>
    <row r="1674" spans="1:2" x14ac:dyDescent="0.2">
      <c r="A1674" s="289"/>
      <c r="B1674" s="291"/>
    </row>
    <row r="1675" spans="1:2" x14ac:dyDescent="0.2">
      <c r="A1675" s="289"/>
      <c r="B1675" s="291"/>
    </row>
    <row r="1676" spans="1:2" x14ac:dyDescent="0.2">
      <c r="A1676" s="289"/>
      <c r="B1676" s="291"/>
    </row>
    <row r="1677" spans="1:2" x14ac:dyDescent="0.2">
      <c r="A1677" s="289"/>
      <c r="B1677" s="291"/>
    </row>
    <row r="1678" spans="1:2" x14ac:dyDescent="0.2">
      <c r="A1678" s="289"/>
      <c r="B1678" s="291"/>
    </row>
    <row r="1679" spans="1:2" x14ac:dyDescent="0.2">
      <c r="A1679" s="289"/>
      <c r="B1679" s="291"/>
    </row>
    <row r="1680" spans="1:2" x14ac:dyDescent="0.2">
      <c r="A1680" s="289"/>
      <c r="B1680" s="291"/>
    </row>
    <row r="1681" spans="1:2" x14ac:dyDescent="0.2">
      <c r="A1681" s="289"/>
      <c r="B1681" s="291"/>
    </row>
    <row r="1682" spans="1:2" x14ac:dyDescent="0.2">
      <c r="A1682" s="289"/>
      <c r="B1682" s="291"/>
    </row>
    <row r="1683" spans="1:2" x14ac:dyDescent="0.2">
      <c r="A1683" s="289"/>
      <c r="B1683" s="291"/>
    </row>
    <row r="1684" spans="1:2" x14ac:dyDescent="0.2">
      <c r="A1684" s="289"/>
      <c r="B1684" s="291"/>
    </row>
    <row r="1685" spans="1:2" x14ac:dyDescent="0.2">
      <c r="A1685" s="289"/>
      <c r="B1685" s="291"/>
    </row>
    <row r="1686" spans="1:2" x14ac:dyDescent="0.2">
      <c r="A1686" s="289"/>
      <c r="B1686" s="291"/>
    </row>
    <row r="1687" spans="1:2" x14ac:dyDescent="0.2">
      <c r="A1687" s="289"/>
      <c r="B1687" s="291"/>
    </row>
    <row r="1688" spans="1:2" x14ac:dyDescent="0.2">
      <c r="A1688" s="289"/>
      <c r="B1688" s="291"/>
    </row>
    <row r="1689" spans="1:2" x14ac:dyDescent="0.2">
      <c r="A1689" s="289"/>
      <c r="B1689" s="291"/>
    </row>
    <row r="1690" spans="1:2" x14ac:dyDescent="0.2">
      <c r="A1690" s="289"/>
      <c r="B1690" s="291"/>
    </row>
    <row r="1691" spans="1:2" x14ac:dyDescent="0.2">
      <c r="A1691" s="289"/>
      <c r="B1691" s="291"/>
    </row>
    <row r="1692" spans="1:2" x14ac:dyDescent="0.2">
      <c r="A1692" s="289"/>
      <c r="B1692" s="291"/>
    </row>
    <row r="1693" spans="1:2" x14ac:dyDescent="0.2">
      <c r="A1693" s="289"/>
      <c r="B1693" s="291"/>
    </row>
    <row r="1694" spans="1:2" x14ac:dyDescent="0.2">
      <c r="A1694" s="289"/>
      <c r="B1694" s="291"/>
    </row>
    <row r="1695" spans="1:2" x14ac:dyDescent="0.2">
      <c r="A1695" s="289"/>
      <c r="B1695" s="291"/>
    </row>
    <row r="1696" spans="1:2" x14ac:dyDescent="0.2">
      <c r="A1696" s="289"/>
      <c r="B1696" s="291"/>
    </row>
    <row r="1697" spans="1:2" x14ac:dyDescent="0.2">
      <c r="A1697" s="289"/>
      <c r="B1697" s="291"/>
    </row>
    <row r="1698" spans="1:2" x14ac:dyDescent="0.2">
      <c r="A1698" s="289"/>
      <c r="B1698" s="291"/>
    </row>
    <row r="1699" spans="1:2" x14ac:dyDescent="0.2">
      <c r="A1699" s="289"/>
      <c r="B1699" s="291"/>
    </row>
    <row r="1700" spans="1:2" x14ac:dyDescent="0.2">
      <c r="A1700" s="289"/>
      <c r="B1700" s="291"/>
    </row>
    <row r="1701" spans="1:2" x14ac:dyDescent="0.2">
      <c r="A1701" s="289"/>
      <c r="B1701" s="291"/>
    </row>
    <row r="1702" spans="1:2" x14ac:dyDescent="0.2">
      <c r="A1702" s="289"/>
      <c r="B1702" s="291"/>
    </row>
    <row r="1703" spans="1:2" x14ac:dyDescent="0.2">
      <c r="A1703" s="289"/>
      <c r="B1703" s="291"/>
    </row>
    <row r="1704" spans="1:2" x14ac:dyDescent="0.2">
      <c r="A1704" s="289"/>
      <c r="B1704" s="291"/>
    </row>
    <row r="1705" spans="1:2" x14ac:dyDescent="0.2">
      <c r="A1705" s="289"/>
      <c r="B1705" s="291"/>
    </row>
    <row r="1706" spans="1:2" x14ac:dyDescent="0.2">
      <c r="A1706" s="289"/>
      <c r="B1706" s="291"/>
    </row>
    <row r="1707" spans="1:2" x14ac:dyDescent="0.2">
      <c r="A1707" s="289"/>
      <c r="B1707" s="291"/>
    </row>
    <row r="1708" spans="1:2" x14ac:dyDescent="0.2">
      <c r="A1708" s="289"/>
      <c r="B1708" s="291"/>
    </row>
    <row r="1709" spans="1:2" x14ac:dyDescent="0.2">
      <c r="A1709" s="289"/>
      <c r="B1709" s="291"/>
    </row>
    <row r="1710" spans="1:2" x14ac:dyDescent="0.2">
      <c r="A1710" s="289"/>
      <c r="B1710" s="291"/>
    </row>
    <row r="1711" spans="1:2" x14ac:dyDescent="0.2">
      <c r="A1711" s="289"/>
      <c r="B1711" s="291"/>
    </row>
    <row r="1712" spans="1:2" x14ac:dyDescent="0.2">
      <c r="A1712" s="289"/>
      <c r="B1712" s="291"/>
    </row>
    <row r="1713" spans="1:2" x14ac:dyDescent="0.2">
      <c r="A1713" s="289"/>
      <c r="B1713" s="291"/>
    </row>
    <row r="1714" spans="1:2" x14ac:dyDescent="0.2">
      <c r="A1714" s="289"/>
      <c r="B1714" s="291"/>
    </row>
    <row r="1715" spans="1:2" x14ac:dyDescent="0.2">
      <c r="A1715" s="289"/>
      <c r="B1715" s="291"/>
    </row>
    <row r="1716" spans="1:2" x14ac:dyDescent="0.2">
      <c r="A1716" s="289"/>
      <c r="B1716" s="291"/>
    </row>
    <row r="1717" spans="1:2" x14ac:dyDescent="0.2">
      <c r="A1717" s="289"/>
      <c r="B1717" s="291"/>
    </row>
    <row r="1718" spans="1:2" x14ac:dyDescent="0.2">
      <c r="A1718" s="289"/>
      <c r="B1718" s="291"/>
    </row>
    <row r="1719" spans="1:2" x14ac:dyDescent="0.2">
      <c r="A1719" s="289"/>
      <c r="B1719" s="291"/>
    </row>
    <row r="1720" spans="1:2" x14ac:dyDescent="0.2">
      <c r="A1720" s="289"/>
      <c r="B1720" s="291"/>
    </row>
    <row r="1721" spans="1:2" x14ac:dyDescent="0.2">
      <c r="A1721" s="289"/>
      <c r="B1721" s="291"/>
    </row>
    <row r="1722" spans="1:2" x14ac:dyDescent="0.2">
      <c r="A1722" s="289"/>
      <c r="B1722" s="291"/>
    </row>
    <row r="1723" spans="1:2" x14ac:dyDescent="0.2">
      <c r="A1723" s="289"/>
      <c r="B1723" s="291"/>
    </row>
    <row r="1724" spans="1:2" x14ac:dyDescent="0.2">
      <c r="A1724" s="289"/>
      <c r="B1724" s="291"/>
    </row>
    <row r="1725" spans="1:2" x14ac:dyDescent="0.2">
      <c r="A1725" s="289"/>
      <c r="B1725" s="291"/>
    </row>
    <row r="1726" spans="1:2" x14ac:dyDescent="0.2">
      <c r="A1726" s="289"/>
      <c r="B1726" s="291"/>
    </row>
    <row r="1727" spans="1:2" x14ac:dyDescent="0.2">
      <c r="A1727" s="289"/>
      <c r="B1727" s="291"/>
    </row>
    <row r="1728" spans="1:2" x14ac:dyDescent="0.2">
      <c r="A1728" s="289"/>
      <c r="B1728" s="291"/>
    </row>
    <row r="1729" spans="1:2" x14ac:dyDescent="0.2">
      <c r="A1729" s="289"/>
      <c r="B1729" s="291"/>
    </row>
    <row r="1730" spans="1:2" x14ac:dyDescent="0.2">
      <c r="A1730" s="289"/>
      <c r="B1730" s="291"/>
    </row>
    <row r="1731" spans="1:2" x14ac:dyDescent="0.2">
      <c r="A1731" s="289"/>
      <c r="B1731" s="291"/>
    </row>
    <row r="1732" spans="1:2" x14ac:dyDescent="0.2">
      <c r="A1732" s="289"/>
      <c r="B1732" s="291"/>
    </row>
    <row r="1733" spans="1:2" x14ac:dyDescent="0.2">
      <c r="A1733" s="289"/>
      <c r="B1733" s="291"/>
    </row>
    <row r="1734" spans="1:2" x14ac:dyDescent="0.2">
      <c r="A1734" s="289"/>
      <c r="B1734" s="291"/>
    </row>
    <row r="1735" spans="1:2" x14ac:dyDescent="0.2">
      <c r="A1735" s="289"/>
      <c r="B1735" s="291"/>
    </row>
    <row r="1736" spans="1:2" x14ac:dyDescent="0.2">
      <c r="A1736" s="289"/>
      <c r="B1736" s="291"/>
    </row>
    <row r="1737" spans="1:2" x14ac:dyDescent="0.2">
      <c r="A1737" s="289"/>
      <c r="B1737" s="291"/>
    </row>
    <row r="1738" spans="1:2" x14ac:dyDescent="0.2">
      <c r="A1738" s="289"/>
      <c r="B1738" s="291"/>
    </row>
    <row r="1739" spans="1:2" x14ac:dyDescent="0.2">
      <c r="A1739" s="289"/>
      <c r="B1739" s="291"/>
    </row>
    <row r="1740" spans="1:2" x14ac:dyDescent="0.2">
      <c r="A1740" s="289"/>
      <c r="B1740" s="291"/>
    </row>
    <row r="1741" spans="1:2" x14ac:dyDescent="0.2">
      <c r="A1741" s="289"/>
      <c r="B1741" s="291"/>
    </row>
    <row r="1742" spans="1:2" x14ac:dyDescent="0.2">
      <c r="A1742" s="289"/>
      <c r="B1742" s="291"/>
    </row>
    <row r="1743" spans="1:2" x14ac:dyDescent="0.2">
      <c r="A1743" s="289"/>
      <c r="B1743" s="291"/>
    </row>
    <row r="1744" spans="1:2" x14ac:dyDescent="0.2">
      <c r="A1744" s="289"/>
      <c r="B1744" s="291"/>
    </row>
    <row r="1745" spans="1:2" x14ac:dyDescent="0.2">
      <c r="A1745" s="289"/>
      <c r="B1745" s="291"/>
    </row>
    <row r="1746" spans="1:2" x14ac:dyDescent="0.2">
      <c r="A1746" s="289"/>
      <c r="B1746" s="291"/>
    </row>
    <row r="1747" spans="1:2" x14ac:dyDescent="0.2">
      <c r="A1747" s="289"/>
      <c r="B1747" s="291"/>
    </row>
    <row r="1748" spans="1:2" x14ac:dyDescent="0.2">
      <c r="A1748" s="289"/>
      <c r="B1748" s="291"/>
    </row>
    <row r="1749" spans="1:2" x14ac:dyDescent="0.2">
      <c r="A1749" s="289"/>
      <c r="B1749" s="291"/>
    </row>
    <row r="1750" spans="1:2" x14ac:dyDescent="0.2">
      <c r="A1750" s="289"/>
      <c r="B1750" s="291"/>
    </row>
    <row r="1751" spans="1:2" x14ac:dyDescent="0.2">
      <c r="A1751" s="289"/>
      <c r="B1751" s="291"/>
    </row>
    <row r="1752" spans="1:2" x14ac:dyDescent="0.2">
      <c r="A1752" s="289"/>
      <c r="B1752" s="291"/>
    </row>
    <row r="1753" spans="1:2" x14ac:dyDescent="0.2">
      <c r="A1753" s="289"/>
      <c r="B1753" s="291"/>
    </row>
    <row r="1754" spans="1:2" x14ac:dyDescent="0.2">
      <c r="A1754" s="289"/>
      <c r="B1754" s="291"/>
    </row>
    <row r="1755" spans="1:2" x14ac:dyDescent="0.2">
      <c r="A1755" s="289"/>
      <c r="B1755" s="291"/>
    </row>
    <row r="1756" spans="1:2" x14ac:dyDescent="0.2">
      <c r="A1756" s="289"/>
      <c r="B1756" s="291"/>
    </row>
    <row r="1757" spans="1:2" x14ac:dyDescent="0.2">
      <c r="A1757" s="289"/>
      <c r="B1757" s="291"/>
    </row>
    <row r="1758" spans="1:2" x14ac:dyDescent="0.2">
      <c r="A1758" s="289"/>
      <c r="B1758" s="291"/>
    </row>
    <row r="1759" spans="1:2" x14ac:dyDescent="0.2">
      <c r="A1759" s="289"/>
      <c r="B1759" s="291"/>
    </row>
    <row r="1760" spans="1:2" x14ac:dyDescent="0.2">
      <c r="A1760" s="289"/>
      <c r="B1760" s="291"/>
    </row>
    <row r="1761" spans="1:2" x14ac:dyDescent="0.2">
      <c r="A1761" s="289"/>
      <c r="B1761" s="291"/>
    </row>
    <row r="1762" spans="1:2" x14ac:dyDescent="0.2">
      <c r="A1762" s="289"/>
      <c r="B1762" s="291"/>
    </row>
    <row r="1763" spans="1:2" x14ac:dyDescent="0.2">
      <c r="A1763" s="289"/>
      <c r="B1763" s="291"/>
    </row>
    <row r="1764" spans="1:2" x14ac:dyDescent="0.2">
      <c r="A1764" s="289"/>
      <c r="B1764" s="291"/>
    </row>
    <row r="1765" spans="1:2" x14ac:dyDescent="0.2">
      <c r="A1765" s="289"/>
      <c r="B1765" s="291"/>
    </row>
    <row r="1766" spans="1:2" x14ac:dyDescent="0.2">
      <c r="A1766" s="289"/>
      <c r="B1766" s="291"/>
    </row>
    <row r="1767" spans="1:2" x14ac:dyDescent="0.2">
      <c r="A1767" s="289"/>
      <c r="B1767" s="291"/>
    </row>
    <row r="1768" spans="1:2" x14ac:dyDescent="0.2">
      <c r="A1768" s="289"/>
      <c r="B1768" s="291"/>
    </row>
    <row r="1769" spans="1:2" x14ac:dyDescent="0.2">
      <c r="A1769" s="289"/>
      <c r="B1769" s="291"/>
    </row>
    <row r="1770" spans="1:2" x14ac:dyDescent="0.2">
      <c r="A1770" s="289"/>
      <c r="B1770" s="291"/>
    </row>
    <row r="1771" spans="1:2" x14ac:dyDescent="0.2">
      <c r="A1771" s="289"/>
      <c r="B1771" s="291"/>
    </row>
    <row r="1772" spans="1:2" x14ac:dyDescent="0.2">
      <c r="A1772" s="289"/>
      <c r="B1772" s="291"/>
    </row>
    <row r="1773" spans="1:2" x14ac:dyDescent="0.2">
      <c r="A1773" s="289"/>
      <c r="B1773" s="291"/>
    </row>
    <row r="1774" spans="1:2" x14ac:dyDescent="0.2">
      <c r="A1774" s="289"/>
      <c r="B1774" s="291"/>
    </row>
    <row r="1775" spans="1:2" x14ac:dyDescent="0.2">
      <c r="A1775" s="289"/>
      <c r="B1775" s="291"/>
    </row>
    <row r="1776" spans="1:2" x14ac:dyDescent="0.2">
      <c r="A1776" s="289"/>
      <c r="B1776" s="291"/>
    </row>
    <row r="1777" spans="1:2" x14ac:dyDescent="0.2">
      <c r="A1777" s="289"/>
      <c r="B1777" s="291"/>
    </row>
    <row r="1778" spans="1:2" x14ac:dyDescent="0.2">
      <c r="A1778" s="289"/>
      <c r="B1778" s="291"/>
    </row>
    <row r="1779" spans="1:2" x14ac:dyDescent="0.2">
      <c r="A1779" s="289"/>
      <c r="B1779" s="291"/>
    </row>
    <row r="1780" spans="1:2" x14ac:dyDescent="0.2">
      <c r="A1780" s="289"/>
      <c r="B1780" s="291"/>
    </row>
    <row r="1781" spans="1:2" x14ac:dyDescent="0.2">
      <c r="A1781" s="289"/>
      <c r="B1781" s="291"/>
    </row>
    <row r="1782" spans="1:2" x14ac:dyDescent="0.2">
      <c r="A1782" s="289"/>
      <c r="B1782" s="291"/>
    </row>
    <row r="1783" spans="1:2" x14ac:dyDescent="0.2">
      <c r="A1783" s="289"/>
      <c r="B1783" s="291"/>
    </row>
    <row r="1784" spans="1:2" x14ac:dyDescent="0.2">
      <c r="A1784" s="289"/>
      <c r="B1784" s="291"/>
    </row>
    <row r="1785" spans="1:2" x14ac:dyDescent="0.2">
      <c r="A1785" s="289"/>
      <c r="B1785" s="291"/>
    </row>
    <row r="1786" spans="1:2" x14ac:dyDescent="0.2">
      <c r="A1786" s="289"/>
      <c r="B1786" s="291"/>
    </row>
    <row r="1787" spans="1:2" x14ac:dyDescent="0.2">
      <c r="A1787" s="289"/>
      <c r="B1787" s="291"/>
    </row>
    <row r="1788" spans="1:2" x14ac:dyDescent="0.2">
      <c r="A1788" s="289"/>
      <c r="B1788" s="291"/>
    </row>
    <row r="1789" spans="1:2" x14ac:dyDescent="0.2">
      <c r="A1789" s="289"/>
      <c r="B1789" s="291"/>
    </row>
    <row r="1790" spans="1:2" x14ac:dyDescent="0.2">
      <c r="A1790" s="289"/>
      <c r="B1790" s="291"/>
    </row>
    <row r="1791" spans="1:2" x14ac:dyDescent="0.2">
      <c r="A1791" s="289"/>
      <c r="B1791" s="291"/>
    </row>
    <row r="1792" spans="1:2" x14ac:dyDescent="0.2">
      <c r="A1792" s="289"/>
      <c r="B1792" s="291"/>
    </row>
    <row r="1793" spans="1:2" x14ac:dyDescent="0.2">
      <c r="A1793" s="289"/>
      <c r="B1793" s="291"/>
    </row>
    <row r="1794" spans="1:2" x14ac:dyDescent="0.2">
      <c r="A1794" s="289"/>
      <c r="B1794" s="291"/>
    </row>
    <row r="1795" spans="1:2" x14ac:dyDescent="0.2">
      <c r="A1795" s="289"/>
      <c r="B1795" s="291"/>
    </row>
    <row r="1796" spans="1:2" x14ac:dyDescent="0.2">
      <c r="A1796" s="289"/>
      <c r="B1796" s="291"/>
    </row>
    <row r="1797" spans="1:2" x14ac:dyDescent="0.2">
      <c r="A1797" s="289"/>
      <c r="B1797" s="291"/>
    </row>
    <row r="1798" spans="1:2" x14ac:dyDescent="0.2">
      <c r="A1798" s="289"/>
      <c r="B1798" s="291"/>
    </row>
    <row r="1799" spans="1:2" x14ac:dyDescent="0.2">
      <c r="A1799" s="289"/>
      <c r="B1799" s="291"/>
    </row>
    <row r="1800" spans="1:2" x14ac:dyDescent="0.2">
      <c r="A1800" s="289"/>
      <c r="B1800" s="291"/>
    </row>
    <row r="1801" spans="1:2" x14ac:dyDescent="0.2">
      <c r="A1801" s="289"/>
      <c r="B1801" s="291"/>
    </row>
    <row r="1802" spans="1:2" x14ac:dyDescent="0.2">
      <c r="A1802" s="289"/>
      <c r="B1802" s="291"/>
    </row>
    <row r="1803" spans="1:2" x14ac:dyDescent="0.2">
      <c r="A1803" s="289"/>
      <c r="B1803" s="291"/>
    </row>
    <row r="1804" spans="1:2" x14ac:dyDescent="0.2">
      <c r="A1804" s="289"/>
      <c r="B1804" s="291"/>
    </row>
    <row r="1805" spans="1:2" x14ac:dyDescent="0.2">
      <c r="A1805" s="289"/>
      <c r="B1805" s="291"/>
    </row>
    <row r="1806" spans="1:2" x14ac:dyDescent="0.2">
      <c r="A1806" s="289"/>
      <c r="B1806" s="291"/>
    </row>
    <row r="1807" spans="1:2" x14ac:dyDescent="0.2">
      <c r="A1807" s="289"/>
      <c r="B1807" s="291"/>
    </row>
    <row r="1808" spans="1:2" x14ac:dyDescent="0.2">
      <c r="A1808" s="289"/>
      <c r="B1808" s="291"/>
    </row>
    <row r="1809" spans="1:2" x14ac:dyDescent="0.2">
      <c r="A1809" s="289"/>
      <c r="B1809" s="291"/>
    </row>
    <row r="1810" spans="1:2" x14ac:dyDescent="0.2">
      <c r="A1810" s="289"/>
      <c r="B1810" s="291"/>
    </row>
    <row r="1811" spans="1:2" x14ac:dyDescent="0.2">
      <c r="A1811" s="289"/>
      <c r="B1811" s="291"/>
    </row>
    <row r="1812" spans="1:2" x14ac:dyDescent="0.2">
      <c r="A1812" s="289"/>
      <c r="B1812" s="291"/>
    </row>
    <row r="1813" spans="1:2" x14ac:dyDescent="0.2">
      <c r="A1813" s="289"/>
      <c r="B1813" s="291"/>
    </row>
    <row r="1814" spans="1:2" x14ac:dyDescent="0.2">
      <c r="A1814" s="289"/>
      <c r="B1814" s="291"/>
    </row>
    <row r="1815" spans="1:2" x14ac:dyDescent="0.2">
      <c r="A1815" s="289"/>
      <c r="B1815" s="291"/>
    </row>
    <row r="1816" spans="1:2" x14ac:dyDescent="0.2">
      <c r="A1816" s="289"/>
      <c r="B1816" s="291"/>
    </row>
    <row r="1817" spans="1:2" x14ac:dyDescent="0.2">
      <c r="A1817" s="289"/>
      <c r="B1817" s="291"/>
    </row>
    <row r="1818" spans="1:2" x14ac:dyDescent="0.2">
      <c r="A1818" s="289"/>
      <c r="B1818" s="291"/>
    </row>
    <row r="1819" spans="1:2" x14ac:dyDescent="0.2">
      <c r="A1819" s="289"/>
      <c r="B1819" s="291"/>
    </row>
    <row r="1820" spans="1:2" x14ac:dyDescent="0.2">
      <c r="A1820" s="289"/>
      <c r="B1820" s="291"/>
    </row>
    <row r="1821" spans="1:2" x14ac:dyDescent="0.2">
      <c r="A1821" s="289"/>
      <c r="B1821" s="291"/>
    </row>
    <row r="1822" spans="1:2" x14ac:dyDescent="0.2">
      <c r="A1822" s="289"/>
      <c r="B1822" s="291"/>
    </row>
    <row r="1823" spans="1:2" x14ac:dyDescent="0.2">
      <c r="A1823" s="289"/>
      <c r="B1823" s="291"/>
    </row>
    <row r="1824" spans="1:2" x14ac:dyDescent="0.2">
      <c r="A1824" s="289"/>
      <c r="B1824" s="291"/>
    </row>
    <row r="1825" spans="1:2" x14ac:dyDescent="0.2">
      <c r="A1825" s="289"/>
      <c r="B1825" s="291"/>
    </row>
    <row r="1826" spans="1:2" x14ac:dyDescent="0.2">
      <c r="A1826" s="289"/>
      <c r="B1826" s="291"/>
    </row>
    <row r="1827" spans="1:2" x14ac:dyDescent="0.2">
      <c r="A1827" s="289"/>
      <c r="B1827" s="291"/>
    </row>
    <row r="1828" spans="1:2" x14ac:dyDescent="0.2">
      <c r="A1828" s="289"/>
      <c r="B1828" s="291"/>
    </row>
    <row r="1829" spans="1:2" x14ac:dyDescent="0.2">
      <c r="A1829" s="289"/>
      <c r="B1829" s="291"/>
    </row>
    <row r="1830" spans="1:2" x14ac:dyDescent="0.2">
      <c r="A1830" s="289"/>
      <c r="B1830" s="291"/>
    </row>
    <row r="1831" spans="1:2" x14ac:dyDescent="0.2">
      <c r="A1831" s="289"/>
      <c r="B1831" s="291"/>
    </row>
    <row r="1832" spans="1:2" x14ac:dyDescent="0.2">
      <c r="A1832" s="289"/>
      <c r="B1832" s="291"/>
    </row>
    <row r="1833" spans="1:2" x14ac:dyDescent="0.2">
      <c r="A1833" s="289"/>
      <c r="B1833" s="291"/>
    </row>
    <row r="1834" spans="1:2" x14ac:dyDescent="0.2">
      <c r="A1834" s="289"/>
      <c r="B1834" s="291"/>
    </row>
    <row r="1835" spans="1:2" x14ac:dyDescent="0.2">
      <c r="A1835" s="289"/>
      <c r="B1835" s="291"/>
    </row>
    <row r="1836" spans="1:2" x14ac:dyDescent="0.2">
      <c r="A1836" s="289"/>
      <c r="B1836" s="291"/>
    </row>
    <row r="1837" spans="1:2" x14ac:dyDescent="0.2">
      <c r="A1837" s="289"/>
      <c r="B1837" s="291"/>
    </row>
    <row r="1838" spans="1:2" x14ac:dyDescent="0.2">
      <c r="A1838" s="289"/>
      <c r="B1838" s="291"/>
    </row>
    <row r="1839" spans="1:2" x14ac:dyDescent="0.2">
      <c r="A1839" s="289"/>
      <c r="B1839" s="291"/>
    </row>
    <row r="1840" spans="1:2" x14ac:dyDescent="0.2">
      <c r="A1840" s="289"/>
      <c r="B1840" s="291"/>
    </row>
    <row r="1841" spans="1:2" x14ac:dyDescent="0.2">
      <c r="A1841" s="289"/>
      <c r="B1841" s="291"/>
    </row>
    <row r="1842" spans="1:2" x14ac:dyDescent="0.2">
      <c r="A1842" s="289"/>
      <c r="B1842" s="291"/>
    </row>
    <row r="1843" spans="1:2" x14ac:dyDescent="0.2">
      <c r="A1843" s="289"/>
      <c r="B1843" s="291"/>
    </row>
    <row r="1844" spans="1:2" x14ac:dyDescent="0.2">
      <c r="A1844" s="289"/>
      <c r="B1844" s="291"/>
    </row>
    <row r="1845" spans="1:2" x14ac:dyDescent="0.2">
      <c r="A1845" s="289"/>
      <c r="B1845" s="291"/>
    </row>
    <row r="1846" spans="1:2" x14ac:dyDescent="0.2">
      <c r="A1846" s="289"/>
      <c r="B1846" s="291"/>
    </row>
    <row r="1847" spans="1:2" x14ac:dyDescent="0.2">
      <c r="A1847" s="289"/>
      <c r="B1847" s="291"/>
    </row>
    <row r="1848" spans="1:2" x14ac:dyDescent="0.2">
      <c r="A1848" s="289"/>
      <c r="B1848" s="291"/>
    </row>
    <row r="1849" spans="1:2" x14ac:dyDescent="0.2">
      <c r="A1849" s="289"/>
      <c r="B1849" s="291"/>
    </row>
    <row r="1850" spans="1:2" x14ac:dyDescent="0.2">
      <c r="A1850" s="289"/>
      <c r="B1850" s="291"/>
    </row>
    <row r="1851" spans="1:2" x14ac:dyDescent="0.2">
      <c r="A1851" s="289"/>
      <c r="B1851" s="291"/>
    </row>
    <row r="1852" spans="1:2" x14ac:dyDescent="0.2">
      <c r="A1852" s="289"/>
      <c r="B1852" s="291"/>
    </row>
    <row r="1853" spans="1:2" x14ac:dyDescent="0.2">
      <c r="A1853" s="289"/>
      <c r="B1853" s="291"/>
    </row>
    <row r="1854" spans="1:2" x14ac:dyDescent="0.2">
      <c r="A1854" s="289"/>
      <c r="B1854" s="291"/>
    </row>
    <row r="1855" spans="1:2" x14ac:dyDescent="0.2">
      <c r="A1855" s="289"/>
      <c r="B1855" s="291"/>
    </row>
    <row r="1856" spans="1:2" x14ac:dyDescent="0.2">
      <c r="A1856" s="289"/>
      <c r="B1856" s="291"/>
    </row>
    <row r="1857" spans="1:2" x14ac:dyDescent="0.2">
      <c r="A1857" s="289"/>
      <c r="B1857" s="291"/>
    </row>
    <row r="1858" spans="1:2" x14ac:dyDescent="0.2">
      <c r="A1858" s="289"/>
      <c r="B1858" s="291"/>
    </row>
    <row r="1859" spans="1:2" x14ac:dyDescent="0.2">
      <c r="A1859" s="289"/>
      <c r="B1859" s="291"/>
    </row>
    <row r="1860" spans="1:2" x14ac:dyDescent="0.2">
      <c r="A1860" s="289"/>
      <c r="B1860" s="291"/>
    </row>
    <row r="1861" spans="1:2" x14ac:dyDescent="0.2">
      <c r="A1861" s="289"/>
      <c r="B1861" s="291"/>
    </row>
    <row r="1862" spans="1:2" x14ac:dyDescent="0.2">
      <c r="A1862" s="289"/>
      <c r="B1862" s="291"/>
    </row>
    <row r="1863" spans="1:2" x14ac:dyDescent="0.2">
      <c r="A1863" s="289"/>
      <c r="B1863" s="291"/>
    </row>
    <row r="1864" spans="1:2" x14ac:dyDescent="0.2">
      <c r="A1864" s="289"/>
      <c r="B1864" s="291"/>
    </row>
    <row r="1865" spans="1:2" x14ac:dyDescent="0.2">
      <c r="A1865" s="289"/>
      <c r="B1865" s="291"/>
    </row>
    <row r="1866" spans="1:2" x14ac:dyDescent="0.2">
      <c r="A1866" s="289"/>
      <c r="B1866" s="291"/>
    </row>
    <row r="1867" spans="1:2" x14ac:dyDescent="0.2">
      <c r="A1867" s="289"/>
      <c r="B1867" s="291"/>
    </row>
    <row r="1868" spans="1:2" x14ac:dyDescent="0.2">
      <c r="A1868" s="289"/>
      <c r="B1868" s="291"/>
    </row>
    <row r="1869" spans="1:2" x14ac:dyDescent="0.2">
      <c r="A1869" s="289"/>
      <c r="B1869" s="291"/>
    </row>
    <row r="1870" spans="1:2" x14ac:dyDescent="0.2">
      <c r="A1870" s="289"/>
      <c r="B1870" s="291"/>
    </row>
    <row r="1871" spans="1:2" x14ac:dyDescent="0.2">
      <c r="A1871" s="289"/>
      <c r="B1871" s="291"/>
    </row>
    <row r="1872" spans="1:2" x14ac:dyDescent="0.2">
      <c r="A1872" s="289"/>
      <c r="B1872" s="291"/>
    </row>
    <row r="1873" spans="1:2" x14ac:dyDescent="0.2">
      <c r="A1873" s="289"/>
      <c r="B1873" s="291"/>
    </row>
    <row r="1874" spans="1:2" x14ac:dyDescent="0.2">
      <c r="A1874" s="289"/>
      <c r="B1874" s="291"/>
    </row>
    <row r="1875" spans="1:2" x14ac:dyDescent="0.2">
      <c r="A1875" s="289"/>
      <c r="B1875" s="291"/>
    </row>
    <row r="1876" spans="1:2" x14ac:dyDescent="0.2">
      <c r="A1876" s="289"/>
      <c r="B1876" s="291"/>
    </row>
    <row r="1877" spans="1:2" x14ac:dyDescent="0.2">
      <c r="A1877" s="289"/>
      <c r="B1877" s="291"/>
    </row>
    <row r="1878" spans="1:2" x14ac:dyDescent="0.2">
      <c r="A1878" s="289"/>
      <c r="B1878" s="291"/>
    </row>
    <row r="1879" spans="1:2" x14ac:dyDescent="0.2">
      <c r="A1879" s="289"/>
      <c r="B1879" s="291"/>
    </row>
    <row r="1880" spans="1:2" x14ac:dyDescent="0.2">
      <c r="A1880" s="289"/>
      <c r="B1880" s="291"/>
    </row>
    <row r="1881" spans="1:2" x14ac:dyDescent="0.2">
      <c r="A1881" s="289"/>
      <c r="B1881" s="291"/>
    </row>
    <row r="1882" spans="1:2" x14ac:dyDescent="0.2">
      <c r="A1882" s="289"/>
      <c r="B1882" s="291"/>
    </row>
    <row r="1883" spans="1:2" x14ac:dyDescent="0.2">
      <c r="A1883" s="289"/>
      <c r="B1883" s="291"/>
    </row>
    <row r="1884" spans="1:2" x14ac:dyDescent="0.2">
      <c r="A1884" s="289"/>
      <c r="B1884" s="291"/>
    </row>
    <row r="1885" spans="1:2" x14ac:dyDescent="0.2">
      <c r="A1885" s="289"/>
      <c r="B1885" s="291"/>
    </row>
    <row r="1886" spans="1:2" x14ac:dyDescent="0.2">
      <c r="A1886" s="289"/>
      <c r="B1886" s="291"/>
    </row>
    <row r="1887" spans="1:2" x14ac:dyDescent="0.2">
      <c r="A1887" s="289"/>
      <c r="B1887" s="291"/>
    </row>
    <row r="1888" spans="1:2" x14ac:dyDescent="0.2">
      <c r="A1888" s="289"/>
      <c r="B1888" s="291"/>
    </row>
    <row r="1889" spans="1:2" x14ac:dyDescent="0.2">
      <c r="A1889" s="289"/>
      <c r="B1889" s="291"/>
    </row>
    <row r="1890" spans="1:2" x14ac:dyDescent="0.2">
      <c r="A1890" s="289"/>
      <c r="B1890" s="291"/>
    </row>
    <row r="1891" spans="1:2" x14ac:dyDescent="0.2">
      <c r="A1891" s="289"/>
      <c r="B1891" s="291"/>
    </row>
    <row r="1892" spans="1:2" x14ac:dyDescent="0.2">
      <c r="A1892" s="289"/>
      <c r="B1892" s="291"/>
    </row>
    <row r="1893" spans="1:2" x14ac:dyDescent="0.2">
      <c r="A1893" s="289"/>
      <c r="B1893" s="291"/>
    </row>
    <row r="1894" spans="1:2" x14ac:dyDescent="0.2">
      <c r="A1894" s="289"/>
      <c r="B1894" s="291"/>
    </row>
    <row r="1895" spans="1:2" x14ac:dyDescent="0.2">
      <c r="A1895" s="289"/>
      <c r="B1895" s="291"/>
    </row>
    <row r="1896" spans="1:2" x14ac:dyDescent="0.2">
      <c r="A1896" s="289"/>
      <c r="B1896" s="291"/>
    </row>
    <row r="1897" spans="1:2" x14ac:dyDescent="0.2">
      <c r="A1897" s="289"/>
      <c r="B1897" s="291"/>
    </row>
    <row r="1898" spans="1:2" x14ac:dyDescent="0.2">
      <c r="A1898" s="289"/>
      <c r="B1898" s="291"/>
    </row>
    <row r="1899" spans="1:2" x14ac:dyDescent="0.2">
      <c r="A1899" s="289"/>
      <c r="B1899" s="291"/>
    </row>
    <row r="1900" spans="1:2" x14ac:dyDescent="0.2">
      <c r="A1900" s="289"/>
      <c r="B1900" s="291"/>
    </row>
    <row r="1901" spans="1:2" x14ac:dyDescent="0.2">
      <c r="A1901" s="289"/>
      <c r="B1901" s="291"/>
    </row>
    <row r="1902" spans="1:2" x14ac:dyDescent="0.2">
      <c r="A1902" s="289"/>
      <c r="B1902" s="291"/>
    </row>
    <row r="1903" spans="1:2" x14ac:dyDescent="0.2">
      <c r="A1903" s="289"/>
      <c r="B1903" s="291"/>
    </row>
    <row r="1904" spans="1:2" x14ac:dyDescent="0.2">
      <c r="A1904" s="289"/>
      <c r="B1904" s="291"/>
    </row>
    <row r="1905" spans="1:2" x14ac:dyDescent="0.2">
      <c r="A1905" s="289"/>
      <c r="B1905" s="291"/>
    </row>
    <row r="1906" spans="1:2" x14ac:dyDescent="0.2">
      <c r="A1906" s="289"/>
      <c r="B1906" s="291"/>
    </row>
    <row r="1907" spans="1:2" x14ac:dyDescent="0.2">
      <c r="A1907" s="289"/>
      <c r="B1907" s="291"/>
    </row>
    <row r="1908" spans="1:2" x14ac:dyDescent="0.2">
      <c r="A1908" s="289"/>
      <c r="B1908" s="291"/>
    </row>
    <row r="1909" spans="1:2" x14ac:dyDescent="0.2">
      <c r="A1909" s="289"/>
      <c r="B1909" s="291"/>
    </row>
    <row r="1910" spans="1:2" x14ac:dyDescent="0.2">
      <c r="A1910" s="289"/>
      <c r="B1910" s="291"/>
    </row>
    <row r="1911" spans="1:2" x14ac:dyDescent="0.2">
      <c r="A1911" s="289"/>
      <c r="B1911" s="291"/>
    </row>
    <row r="1912" spans="1:2" x14ac:dyDescent="0.2">
      <c r="A1912" s="289"/>
      <c r="B1912" s="291"/>
    </row>
    <row r="1913" spans="1:2" x14ac:dyDescent="0.2">
      <c r="A1913" s="289"/>
      <c r="B1913" s="291"/>
    </row>
    <row r="1914" spans="1:2" x14ac:dyDescent="0.2">
      <c r="A1914" s="289"/>
      <c r="B1914" s="291"/>
    </row>
    <row r="1915" spans="1:2" x14ac:dyDescent="0.2">
      <c r="A1915" s="289"/>
      <c r="B1915" s="291"/>
    </row>
    <row r="1916" spans="1:2" x14ac:dyDescent="0.2">
      <c r="A1916" s="289"/>
      <c r="B1916" s="291"/>
    </row>
    <row r="1917" spans="1:2" x14ac:dyDescent="0.2">
      <c r="A1917" s="289"/>
      <c r="B1917" s="291"/>
    </row>
    <row r="1918" spans="1:2" x14ac:dyDescent="0.2">
      <c r="A1918" s="289"/>
      <c r="B1918" s="291"/>
    </row>
    <row r="1919" spans="1:2" x14ac:dyDescent="0.2">
      <c r="A1919" s="289"/>
      <c r="B1919" s="291"/>
    </row>
    <row r="1920" spans="1:2" x14ac:dyDescent="0.2">
      <c r="A1920" s="289"/>
      <c r="B1920" s="291"/>
    </row>
    <row r="1921" spans="1:2" x14ac:dyDescent="0.2">
      <c r="A1921" s="289"/>
      <c r="B1921" s="291"/>
    </row>
    <row r="1922" spans="1:2" x14ac:dyDescent="0.2">
      <c r="A1922" s="289"/>
      <c r="B1922" s="291"/>
    </row>
    <row r="1923" spans="1:2" x14ac:dyDescent="0.2">
      <c r="A1923" s="289"/>
      <c r="B1923" s="291"/>
    </row>
    <row r="1924" spans="1:2" x14ac:dyDescent="0.2">
      <c r="A1924" s="289"/>
      <c r="B1924" s="291"/>
    </row>
    <row r="1925" spans="1:2" x14ac:dyDescent="0.2">
      <c r="A1925" s="289"/>
      <c r="B1925" s="291"/>
    </row>
    <row r="1926" spans="1:2" x14ac:dyDescent="0.2">
      <c r="A1926" s="289"/>
      <c r="B1926" s="291"/>
    </row>
    <row r="1927" spans="1:2" x14ac:dyDescent="0.2">
      <c r="A1927" s="289"/>
      <c r="B1927" s="291"/>
    </row>
    <row r="1928" spans="1:2" x14ac:dyDescent="0.2">
      <c r="A1928" s="289"/>
      <c r="B1928" s="291"/>
    </row>
    <row r="1929" spans="1:2" x14ac:dyDescent="0.2">
      <c r="A1929" s="289"/>
      <c r="B1929" s="291"/>
    </row>
    <row r="1930" spans="1:2" x14ac:dyDescent="0.2">
      <c r="A1930" s="289"/>
      <c r="B1930" s="291"/>
    </row>
    <row r="1931" spans="1:2" x14ac:dyDescent="0.2">
      <c r="A1931" s="289"/>
      <c r="B1931" s="291"/>
    </row>
    <row r="1932" spans="1:2" x14ac:dyDescent="0.2">
      <c r="A1932" s="289"/>
      <c r="B1932" s="291"/>
    </row>
    <row r="1933" spans="1:2" x14ac:dyDescent="0.2">
      <c r="A1933" s="289"/>
      <c r="B1933" s="291"/>
    </row>
    <row r="1934" spans="1:2" x14ac:dyDescent="0.2">
      <c r="A1934" s="289"/>
      <c r="B1934" s="291"/>
    </row>
    <row r="1935" spans="1:2" x14ac:dyDescent="0.2">
      <c r="A1935" s="289"/>
      <c r="B1935" s="291"/>
    </row>
    <row r="1936" spans="1:2" x14ac:dyDescent="0.2">
      <c r="A1936" s="289"/>
      <c r="B1936" s="291"/>
    </row>
    <row r="1937" spans="1:2" x14ac:dyDescent="0.2">
      <c r="A1937" s="289"/>
      <c r="B1937" s="291"/>
    </row>
    <row r="1938" spans="1:2" x14ac:dyDescent="0.2">
      <c r="A1938" s="289"/>
      <c r="B1938" s="291"/>
    </row>
    <row r="1939" spans="1:2" x14ac:dyDescent="0.2">
      <c r="A1939" s="289"/>
      <c r="B1939" s="291"/>
    </row>
    <row r="1940" spans="1:2" x14ac:dyDescent="0.2">
      <c r="A1940" s="289"/>
      <c r="B1940" s="291"/>
    </row>
    <row r="1941" spans="1:2" x14ac:dyDescent="0.2">
      <c r="A1941" s="289"/>
      <c r="B1941" s="291"/>
    </row>
    <row r="1942" spans="1:2" x14ac:dyDescent="0.2">
      <c r="A1942" s="289"/>
      <c r="B1942" s="291"/>
    </row>
    <row r="1943" spans="1:2" x14ac:dyDescent="0.2">
      <c r="A1943" s="289"/>
      <c r="B1943" s="291"/>
    </row>
    <row r="1944" spans="1:2" x14ac:dyDescent="0.2">
      <c r="A1944" s="289"/>
      <c r="B1944" s="291"/>
    </row>
    <row r="1945" spans="1:2" x14ac:dyDescent="0.2">
      <c r="A1945" s="289"/>
      <c r="B1945" s="291"/>
    </row>
    <row r="1946" spans="1:2" x14ac:dyDescent="0.2">
      <c r="A1946" s="289"/>
      <c r="B1946" s="291"/>
    </row>
    <row r="1947" spans="1:2" x14ac:dyDescent="0.2">
      <c r="A1947" s="289"/>
      <c r="B1947" s="291"/>
    </row>
    <row r="1948" spans="1:2" x14ac:dyDescent="0.2">
      <c r="A1948" s="289"/>
      <c r="B1948" s="291"/>
    </row>
    <row r="1949" spans="1:2" x14ac:dyDescent="0.2">
      <c r="A1949" s="289"/>
      <c r="B1949" s="291"/>
    </row>
    <row r="1950" spans="1:2" x14ac:dyDescent="0.2">
      <c r="A1950" s="289"/>
      <c r="B1950" s="291"/>
    </row>
    <row r="1951" spans="1:2" x14ac:dyDescent="0.2">
      <c r="A1951" s="289"/>
      <c r="B1951" s="291"/>
    </row>
    <row r="1952" spans="1:2" x14ac:dyDescent="0.2">
      <c r="A1952" s="289"/>
      <c r="B1952" s="291"/>
    </row>
    <row r="1953" spans="1:2" x14ac:dyDescent="0.2">
      <c r="A1953" s="289"/>
      <c r="B1953" s="291"/>
    </row>
    <row r="1954" spans="1:2" x14ac:dyDescent="0.2">
      <c r="A1954" s="289"/>
      <c r="B1954" s="291"/>
    </row>
    <row r="1955" spans="1:2" x14ac:dyDescent="0.2">
      <c r="A1955" s="289"/>
      <c r="B1955" s="291"/>
    </row>
    <row r="1956" spans="1:2" x14ac:dyDescent="0.2">
      <c r="A1956" s="289"/>
      <c r="B1956" s="291"/>
    </row>
    <row r="1957" spans="1:2" x14ac:dyDescent="0.2">
      <c r="A1957" s="289"/>
      <c r="B1957" s="291"/>
    </row>
    <row r="1958" spans="1:2" x14ac:dyDescent="0.2">
      <c r="A1958" s="289"/>
      <c r="B1958" s="291"/>
    </row>
    <row r="1959" spans="1:2" x14ac:dyDescent="0.2">
      <c r="A1959" s="289"/>
      <c r="B1959" s="291"/>
    </row>
    <row r="1960" spans="1:2" x14ac:dyDescent="0.2">
      <c r="A1960" s="289"/>
      <c r="B1960" s="291"/>
    </row>
    <row r="1961" spans="1:2" x14ac:dyDescent="0.2">
      <c r="A1961" s="289"/>
      <c r="B1961" s="291"/>
    </row>
    <row r="1962" spans="1:2" x14ac:dyDescent="0.2">
      <c r="A1962" s="289"/>
      <c r="B1962" s="291"/>
    </row>
    <row r="1963" spans="1:2" x14ac:dyDescent="0.2">
      <c r="A1963" s="289"/>
      <c r="B1963" s="291"/>
    </row>
    <row r="1964" spans="1:2" x14ac:dyDescent="0.2">
      <c r="A1964" s="289"/>
      <c r="B1964" s="291"/>
    </row>
    <row r="1965" spans="1:2" x14ac:dyDescent="0.2">
      <c r="A1965" s="289"/>
      <c r="B1965" s="291"/>
    </row>
    <row r="1966" spans="1:2" x14ac:dyDescent="0.2">
      <c r="A1966" s="289"/>
      <c r="B1966" s="291"/>
    </row>
    <row r="1967" spans="1:2" x14ac:dyDescent="0.2">
      <c r="A1967" s="289"/>
      <c r="B1967" s="291"/>
    </row>
    <row r="1968" spans="1:2" x14ac:dyDescent="0.2">
      <c r="A1968" s="289"/>
      <c r="B1968" s="291"/>
    </row>
    <row r="1969" spans="1:2" x14ac:dyDescent="0.2">
      <c r="A1969" s="289"/>
      <c r="B1969" s="291"/>
    </row>
    <row r="1970" spans="1:2" x14ac:dyDescent="0.2">
      <c r="A1970" s="289"/>
      <c r="B1970" s="291"/>
    </row>
    <row r="1971" spans="1:2" x14ac:dyDescent="0.2">
      <c r="A1971" s="289"/>
      <c r="B1971" s="291"/>
    </row>
    <row r="1972" spans="1:2" x14ac:dyDescent="0.2">
      <c r="A1972" s="289"/>
      <c r="B1972" s="291"/>
    </row>
    <row r="1973" spans="1:2" x14ac:dyDescent="0.2">
      <c r="A1973" s="289"/>
      <c r="B1973" s="291"/>
    </row>
    <row r="1974" spans="1:2" x14ac:dyDescent="0.2">
      <c r="A1974" s="289"/>
      <c r="B1974" s="291"/>
    </row>
    <row r="1975" spans="1:2" x14ac:dyDescent="0.2">
      <c r="A1975" s="289"/>
      <c r="B1975" s="291"/>
    </row>
    <row r="1976" spans="1:2" x14ac:dyDescent="0.2">
      <c r="A1976" s="289"/>
      <c r="B1976" s="291"/>
    </row>
    <row r="1977" spans="1:2" x14ac:dyDescent="0.2">
      <c r="A1977" s="289"/>
      <c r="B1977" s="291"/>
    </row>
    <row r="1978" spans="1:2" x14ac:dyDescent="0.2">
      <c r="A1978" s="289"/>
      <c r="B1978" s="291"/>
    </row>
    <row r="1979" spans="1:2" x14ac:dyDescent="0.2">
      <c r="A1979" s="289"/>
      <c r="B1979" s="291"/>
    </row>
    <row r="1980" spans="1:2" x14ac:dyDescent="0.2">
      <c r="A1980" s="289"/>
      <c r="B1980" s="291"/>
    </row>
    <row r="1981" spans="1:2" x14ac:dyDescent="0.2">
      <c r="A1981" s="289"/>
      <c r="B1981" s="291"/>
    </row>
    <row r="1982" spans="1:2" x14ac:dyDescent="0.2">
      <c r="A1982" s="289"/>
      <c r="B1982" s="291"/>
    </row>
    <row r="1983" spans="1:2" x14ac:dyDescent="0.2">
      <c r="A1983" s="289"/>
      <c r="B1983" s="291"/>
    </row>
    <row r="1984" spans="1:2" x14ac:dyDescent="0.2">
      <c r="A1984" s="289"/>
      <c r="B1984" s="291"/>
    </row>
    <row r="1985" spans="1:2" x14ac:dyDescent="0.2">
      <c r="A1985" s="289"/>
      <c r="B1985" s="291"/>
    </row>
    <row r="1986" spans="1:2" x14ac:dyDescent="0.2">
      <c r="A1986" s="289"/>
      <c r="B1986" s="291"/>
    </row>
    <row r="1987" spans="1:2" x14ac:dyDescent="0.2">
      <c r="A1987" s="289"/>
      <c r="B1987" s="291"/>
    </row>
    <row r="1988" spans="1:2" x14ac:dyDescent="0.2">
      <c r="A1988" s="289"/>
      <c r="B1988" s="291"/>
    </row>
    <row r="1989" spans="1:2" x14ac:dyDescent="0.2">
      <c r="A1989" s="289"/>
      <c r="B1989" s="291"/>
    </row>
    <row r="1990" spans="1:2" x14ac:dyDescent="0.2">
      <c r="A1990" s="289"/>
      <c r="B1990" s="291"/>
    </row>
    <row r="1991" spans="1:2" x14ac:dyDescent="0.2">
      <c r="A1991" s="289"/>
      <c r="B1991" s="291"/>
    </row>
    <row r="1992" spans="1:2" x14ac:dyDescent="0.2">
      <c r="A1992" s="289"/>
      <c r="B1992" s="291"/>
    </row>
    <row r="1993" spans="1:2" x14ac:dyDescent="0.2">
      <c r="A1993" s="289"/>
      <c r="B1993" s="291"/>
    </row>
    <row r="1994" spans="1:2" x14ac:dyDescent="0.2">
      <c r="A1994" s="289"/>
      <c r="B1994" s="291"/>
    </row>
    <row r="1995" spans="1:2" x14ac:dyDescent="0.2">
      <c r="A1995" s="289"/>
      <c r="B1995" s="291"/>
    </row>
    <row r="1996" spans="1:2" x14ac:dyDescent="0.2">
      <c r="A1996" s="289"/>
      <c r="B1996" s="291"/>
    </row>
    <row r="1997" spans="1:2" x14ac:dyDescent="0.2">
      <c r="A1997" s="289"/>
      <c r="B1997" s="291"/>
    </row>
    <row r="1998" spans="1:2" x14ac:dyDescent="0.2">
      <c r="A1998" s="289"/>
      <c r="B1998" s="291"/>
    </row>
    <row r="1999" spans="1:2" x14ac:dyDescent="0.2">
      <c r="A1999" s="289"/>
      <c r="B1999" s="291"/>
    </row>
    <row r="2000" spans="1:2" x14ac:dyDescent="0.2">
      <c r="A2000" s="289"/>
      <c r="B2000" s="291"/>
    </row>
    <row r="2001" spans="1:2" x14ac:dyDescent="0.2">
      <c r="A2001" s="289"/>
      <c r="B2001" s="291"/>
    </row>
    <row r="2002" spans="1:2" x14ac:dyDescent="0.2">
      <c r="A2002" s="289"/>
      <c r="B2002" s="291"/>
    </row>
    <row r="2003" spans="1:2" x14ac:dyDescent="0.2">
      <c r="A2003" s="289"/>
      <c r="B2003" s="291"/>
    </row>
    <row r="2004" spans="1:2" x14ac:dyDescent="0.2">
      <c r="A2004" s="289"/>
      <c r="B2004" s="291"/>
    </row>
    <row r="2005" spans="1:2" x14ac:dyDescent="0.2">
      <c r="A2005" s="289"/>
      <c r="B2005" s="291"/>
    </row>
    <row r="2006" spans="1:2" x14ac:dyDescent="0.2">
      <c r="A2006" s="289"/>
      <c r="B2006" s="291"/>
    </row>
    <row r="2007" spans="1:2" x14ac:dyDescent="0.2">
      <c r="A2007" s="289"/>
      <c r="B2007" s="291"/>
    </row>
    <row r="2008" spans="1:2" x14ac:dyDescent="0.2">
      <c r="A2008" s="289"/>
      <c r="B2008" s="291"/>
    </row>
    <row r="2009" spans="1:2" x14ac:dyDescent="0.2">
      <c r="A2009" s="289"/>
      <c r="B2009" s="291"/>
    </row>
    <row r="2010" spans="1:2" x14ac:dyDescent="0.2">
      <c r="A2010" s="289"/>
      <c r="B2010" s="291"/>
    </row>
    <row r="2011" spans="1:2" x14ac:dyDescent="0.2">
      <c r="A2011" s="289"/>
      <c r="B2011" s="291"/>
    </row>
    <row r="2012" spans="1:2" x14ac:dyDescent="0.2">
      <c r="A2012" s="289"/>
      <c r="B2012" s="291"/>
    </row>
    <row r="2013" spans="1:2" x14ac:dyDescent="0.2">
      <c r="A2013" s="289"/>
      <c r="B2013" s="291"/>
    </row>
    <row r="2014" spans="1:2" x14ac:dyDescent="0.2">
      <c r="A2014" s="289"/>
      <c r="B2014" s="291"/>
    </row>
    <row r="2015" spans="1:2" x14ac:dyDescent="0.2">
      <c r="A2015" s="289"/>
      <c r="B2015" s="291"/>
    </row>
    <row r="2016" spans="1:2" x14ac:dyDescent="0.2">
      <c r="A2016" s="289"/>
      <c r="B2016" s="291"/>
    </row>
    <row r="2017" spans="1:2" x14ac:dyDescent="0.2">
      <c r="A2017" s="289"/>
      <c r="B2017" s="291"/>
    </row>
    <row r="2018" spans="1:2" x14ac:dyDescent="0.2">
      <c r="A2018" s="289"/>
      <c r="B2018" s="291"/>
    </row>
    <row r="2019" spans="1:2" x14ac:dyDescent="0.2">
      <c r="A2019" s="289"/>
      <c r="B2019" s="291"/>
    </row>
    <row r="2020" spans="1:2" x14ac:dyDescent="0.2">
      <c r="A2020" s="289"/>
      <c r="B2020" s="291"/>
    </row>
    <row r="2021" spans="1:2" x14ac:dyDescent="0.2">
      <c r="A2021" s="289"/>
      <c r="B2021" s="291"/>
    </row>
    <row r="2022" spans="1:2" x14ac:dyDescent="0.2">
      <c r="A2022" s="289"/>
      <c r="B2022" s="291"/>
    </row>
    <row r="2023" spans="1:2" x14ac:dyDescent="0.2">
      <c r="A2023" s="289"/>
      <c r="B2023" s="291"/>
    </row>
    <row r="2024" spans="1:2" x14ac:dyDescent="0.2">
      <c r="A2024" s="289"/>
      <c r="B2024" s="291"/>
    </row>
    <row r="2025" spans="1:2" x14ac:dyDescent="0.2">
      <c r="A2025" s="289"/>
      <c r="B2025" s="291"/>
    </row>
    <row r="2026" spans="1:2" x14ac:dyDescent="0.2">
      <c r="A2026" s="289"/>
      <c r="B2026" s="291"/>
    </row>
    <row r="2027" spans="1:2" x14ac:dyDescent="0.2">
      <c r="A2027" s="289"/>
      <c r="B2027" s="291"/>
    </row>
    <row r="2028" spans="1:2" x14ac:dyDescent="0.2">
      <c r="A2028" s="289"/>
      <c r="B2028" s="291"/>
    </row>
    <row r="2029" spans="1:2" x14ac:dyDescent="0.2">
      <c r="A2029" s="289"/>
      <c r="B2029" s="291"/>
    </row>
    <row r="2030" spans="1:2" x14ac:dyDescent="0.2">
      <c r="A2030" s="289"/>
      <c r="B2030" s="291"/>
    </row>
    <row r="2031" spans="1:2" x14ac:dyDescent="0.2">
      <c r="A2031" s="289"/>
      <c r="B2031" s="291"/>
    </row>
    <row r="2032" spans="1:2" x14ac:dyDescent="0.2">
      <c r="A2032" s="289"/>
      <c r="B2032" s="291"/>
    </row>
    <row r="2033" spans="1:2" x14ac:dyDescent="0.2">
      <c r="A2033" s="289"/>
      <c r="B2033" s="291"/>
    </row>
    <row r="2034" spans="1:2" x14ac:dyDescent="0.2">
      <c r="A2034" s="289"/>
      <c r="B2034" s="291"/>
    </row>
    <row r="2035" spans="1:2" x14ac:dyDescent="0.2">
      <c r="A2035" s="289"/>
      <c r="B2035" s="291"/>
    </row>
    <row r="2036" spans="1:2" x14ac:dyDescent="0.2">
      <c r="A2036" s="289"/>
      <c r="B2036" s="291"/>
    </row>
    <row r="2037" spans="1:2" x14ac:dyDescent="0.2">
      <c r="A2037" s="289"/>
      <c r="B2037" s="291"/>
    </row>
    <row r="2038" spans="1:2" x14ac:dyDescent="0.2">
      <c r="A2038" s="289"/>
      <c r="B2038" s="291"/>
    </row>
    <row r="2039" spans="1:2" x14ac:dyDescent="0.2">
      <c r="A2039" s="289"/>
      <c r="B2039" s="291"/>
    </row>
    <row r="2040" spans="1:2" x14ac:dyDescent="0.2">
      <c r="A2040" s="289"/>
      <c r="B2040" s="291"/>
    </row>
    <row r="2041" spans="1:2" x14ac:dyDescent="0.2">
      <c r="A2041" s="289"/>
      <c r="B2041" s="291"/>
    </row>
    <row r="2042" spans="1:2" x14ac:dyDescent="0.2">
      <c r="A2042" s="289"/>
      <c r="B2042" s="291"/>
    </row>
    <row r="2043" spans="1:2" x14ac:dyDescent="0.2">
      <c r="A2043" s="289"/>
      <c r="B2043" s="291"/>
    </row>
    <row r="2044" spans="1:2" x14ac:dyDescent="0.2">
      <c r="A2044" s="289"/>
      <c r="B2044" s="291"/>
    </row>
    <row r="2045" spans="1:2" x14ac:dyDescent="0.2">
      <c r="A2045" s="289"/>
      <c r="B2045" s="291"/>
    </row>
    <row r="2046" spans="1:2" x14ac:dyDescent="0.2">
      <c r="A2046" s="289"/>
      <c r="B2046" s="291"/>
    </row>
    <row r="2047" spans="1:2" x14ac:dyDescent="0.2">
      <c r="A2047" s="289"/>
      <c r="B2047" s="291"/>
    </row>
    <row r="2048" spans="1:2" x14ac:dyDescent="0.2">
      <c r="A2048" s="289"/>
      <c r="B2048" s="291"/>
    </row>
    <row r="2049" spans="1:2" x14ac:dyDescent="0.2">
      <c r="A2049" s="289"/>
      <c r="B2049" s="291"/>
    </row>
    <row r="2050" spans="1:2" x14ac:dyDescent="0.2">
      <c r="A2050" s="289"/>
      <c r="B2050" s="291"/>
    </row>
    <row r="2051" spans="1:2" x14ac:dyDescent="0.2">
      <c r="A2051" s="289"/>
      <c r="B2051" s="291"/>
    </row>
    <row r="2052" spans="1:2" x14ac:dyDescent="0.2">
      <c r="A2052" s="289"/>
      <c r="B2052" s="291"/>
    </row>
    <row r="2053" spans="1:2" x14ac:dyDescent="0.2">
      <c r="A2053" s="289"/>
      <c r="B2053" s="291"/>
    </row>
    <row r="2054" spans="1:2" x14ac:dyDescent="0.2">
      <c r="A2054" s="289"/>
      <c r="B2054" s="291"/>
    </row>
    <row r="2055" spans="1:2" x14ac:dyDescent="0.2">
      <c r="A2055" s="289"/>
      <c r="B2055" s="291"/>
    </row>
    <row r="2056" spans="1:2" x14ac:dyDescent="0.2">
      <c r="A2056" s="289"/>
      <c r="B2056" s="291"/>
    </row>
    <row r="2057" spans="1:2" x14ac:dyDescent="0.2">
      <c r="A2057" s="289"/>
      <c r="B2057" s="291"/>
    </row>
    <row r="2058" spans="1:2" x14ac:dyDescent="0.2">
      <c r="A2058" s="289"/>
      <c r="B2058" s="291"/>
    </row>
    <row r="2059" spans="1:2" x14ac:dyDescent="0.2">
      <c r="A2059" s="289"/>
      <c r="B2059" s="291"/>
    </row>
    <row r="2060" spans="1:2" x14ac:dyDescent="0.2">
      <c r="A2060" s="289"/>
      <c r="B2060" s="291"/>
    </row>
    <row r="2061" spans="1:2" x14ac:dyDescent="0.2">
      <c r="A2061" s="289"/>
      <c r="B2061" s="291"/>
    </row>
    <row r="2062" spans="1:2" x14ac:dyDescent="0.2">
      <c r="A2062" s="289"/>
      <c r="B2062" s="291"/>
    </row>
    <row r="2063" spans="1:2" x14ac:dyDescent="0.2">
      <c r="A2063" s="289"/>
      <c r="B2063" s="291"/>
    </row>
    <row r="2064" spans="1:2" x14ac:dyDescent="0.2">
      <c r="A2064" s="289"/>
      <c r="B2064" s="291"/>
    </row>
    <row r="2065" spans="1:2" x14ac:dyDescent="0.2">
      <c r="A2065" s="289"/>
      <c r="B2065" s="291"/>
    </row>
    <row r="2066" spans="1:2" x14ac:dyDescent="0.2">
      <c r="A2066" s="289"/>
      <c r="B2066" s="291"/>
    </row>
    <row r="2067" spans="1:2" x14ac:dyDescent="0.2">
      <c r="A2067" s="289"/>
      <c r="B2067" s="291"/>
    </row>
    <row r="2068" spans="1:2" x14ac:dyDescent="0.2">
      <c r="A2068" s="289"/>
      <c r="B2068" s="291"/>
    </row>
    <row r="2069" spans="1:2" x14ac:dyDescent="0.2">
      <c r="A2069" s="289"/>
      <c r="B2069" s="291"/>
    </row>
    <row r="2070" spans="1:2" x14ac:dyDescent="0.2">
      <c r="A2070" s="289"/>
      <c r="B2070" s="291"/>
    </row>
    <row r="2071" spans="1:2" x14ac:dyDescent="0.2">
      <c r="A2071" s="289"/>
      <c r="B2071" s="291"/>
    </row>
    <row r="2072" spans="1:2" x14ac:dyDescent="0.2">
      <c r="A2072" s="289"/>
      <c r="B2072" s="291"/>
    </row>
    <row r="2073" spans="1:2" x14ac:dyDescent="0.2">
      <c r="A2073" s="289"/>
      <c r="B2073" s="291"/>
    </row>
    <row r="2074" spans="1:2" x14ac:dyDescent="0.2">
      <c r="A2074" s="289"/>
      <c r="B2074" s="291"/>
    </row>
    <row r="2075" spans="1:2" x14ac:dyDescent="0.2">
      <c r="A2075" s="289"/>
      <c r="B2075" s="291"/>
    </row>
    <row r="2076" spans="1:2" x14ac:dyDescent="0.2">
      <c r="A2076" s="289"/>
      <c r="B2076" s="291"/>
    </row>
    <row r="2077" spans="1:2" x14ac:dyDescent="0.2">
      <c r="A2077" s="289"/>
      <c r="B2077" s="291"/>
    </row>
    <row r="2078" spans="1:2" x14ac:dyDescent="0.2">
      <c r="A2078" s="289"/>
      <c r="B2078" s="291"/>
    </row>
    <row r="2079" spans="1:2" x14ac:dyDescent="0.2">
      <c r="A2079" s="289"/>
      <c r="B2079" s="291"/>
    </row>
    <row r="2080" spans="1:2" x14ac:dyDescent="0.2">
      <c r="A2080" s="289"/>
      <c r="B2080" s="291"/>
    </row>
    <row r="2081" spans="1:2" x14ac:dyDescent="0.2">
      <c r="A2081" s="289"/>
      <c r="B2081" s="291"/>
    </row>
    <row r="2082" spans="1:2" x14ac:dyDescent="0.2">
      <c r="A2082" s="289"/>
      <c r="B2082" s="291"/>
    </row>
    <row r="2083" spans="1:2" x14ac:dyDescent="0.2">
      <c r="A2083" s="289"/>
      <c r="B2083" s="291"/>
    </row>
    <row r="2084" spans="1:2" x14ac:dyDescent="0.2">
      <c r="A2084" s="289"/>
      <c r="B2084" s="291"/>
    </row>
    <row r="2085" spans="1:2" x14ac:dyDescent="0.2">
      <c r="A2085" s="289"/>
      <c r="B2085" s="291"/>
    </row>
    <row r="2086" spans="1:2" x14ac:dyDescent="0.2">
      <c r="A2086" s="289"/>
      <c r="B2086" s="291"/>
    </row>
    <row r="2087" spans="1:2" x14ac:dyDescent="0.2">
      <c r="A2087" s="289"/>
      <c r="B2087" s="291"/>
    </row>
    <row r="2088" spans="1:2" x14ac:dyDescent="0.2">
      <c r="A2088" s="289"/>
      <c r="B2088" s="291"/>
    </row>
    <row r="2089" spans="1:2" x14ac:dyDescent="0.2">
      <c r="A2089" s="289"/>
      <c r="B2089" s="291"/>
    </row>
    <row r="2090" spans="1:2" x14ac:dyDescent="0.2">
      <c r="A2090" s="289"/>
      <c r="B2090" s="291"/>
    </row>
    <row r="2091" spans="1:2" x14ac:dyDescent="0.2">
      <c r="A2091" s="289"/>
      <c r="B2091" s="291"/>
    </row>
    <row r="2092" spans="1:2" x14ac:dyDescent="0.2">
      <c r="A2092" s="289"/>
      <c r="B2092" s="291"/>
    </row>
    <row r="2093" spans="1:2" x14ac:dyDescent="0.2">
      <c r="A2093" s="289"/>
      <c r="B2093" s="291"/>
    </row>
    <row r="2094" spans="1:2" x14ac:dyDescent="0.2">
      <c r="A2094" s="289"/>
      <c r="B2094" s="291"/>
    </row>
    <row r="2095" spans="1:2" x14ac:dyDescent="0.2">
      <c r="A2095" s="289"/>
      <c r="B2095" s="291"/>
    </row>
    <row r="2096" spans="1:2" x14ac:dyDescent="0.2">
      <c r="A2096" s="289"/>
      <c r="B2096" s="291"/>
    </row>
    <row r="2097" spans="1:2" x14ac:dyDescent="0.2">
      <c r="A2097" s="289"/>
      <c r="B2097" s="291"/>
    </row>
    <row r="2098" spans="1:2" x14ac:dyDescent="0.2">
      <c r="A2098" s="289"/>
      <c r="B2098" s="291"/>
    </row>
    <row r="2099" spans="1:2" x14ac:dyDescent="0.2">
      <c r="A2099" s="289"/>
      <c r="B2099" s="291"/>
    </row>
    <row r="2100" spans="1:2" x14ac:dyDescent="0.2">
      <c r="A2100" s="289"/>
      <c r="B2100" s="291"/>
    </row>
    <row r="2101" spans="1:2" x14ac:dyDescent="0.2">
      <c r="A2101" s="289"/>
      <c r="B2101" s="291"/>
    </row>
    <row r="2102" spans="1:2" x14ac:dyDescent="0.2">
      <c r="A2102" s="289"/>
      <c r="B2102" s="291"/>
    </row>
    <row r="2103" spans="1:2" x14ac:dyDescent="0.2">
      <c r="A2103" s="289"/>
      <c r="B2103" s="291"/>
    </row>
    <row r="2104" spans="1:2" x14ac:dyDescent="0.2">
      <c r="A2104" s="289"/>
      <c r="B2104" s="291"/>
    </row>
    <row r="2105" spans="1:2" x14ac:dyDescent="0.2">
      <c r="A2105" s="289"/>
      <c r="B2105" s="291"/>
    </row>
    <row r="2106" spans="1:2" x14ac:dyDescent="0.2">
      <c r="A2106" s="289"/>
      <c r="B2106" s="291"/>
    </row>
    <row r="2107" spans="1:2" x14ac:dyDescent="0.2">
      <c r="A2107" s="289"/>
      <c r="B2107" s="291"/>
    </row>
    <row r="2108" spans="1:2" x14ac:dyDescent="0.2">
      <c r="A2108" s="289"/>
      <c r="B2108" s="291"/>
    </row>
    <row r="2109" spans="1:2" x14ac:dyDescent="0.2">
      <c r="A2109" s="289"/>
      <c r="B2109" s="291"/>
    </row>
    <row r="2110" spans="1:2" x14ac:dyDescent="0.2">
      <c r="A2110" s="289"/>
      <c r="B2110" s="291"/>
    </row>
    <row r="2111" spans="1:2" x14ac:dyDescent="0.2">
      <c r="A2111" s="289"/>
      <c r="B2111" s="291"/>
    </row>
    <row r="2112" spans="1:2" x14ac:dyDescent="0.2">
      <c r="A2112" s="289"/>
      <c r="B2112" s="291"/>
    </row>
    <row r="2113" spans="1:2" x14ac:dyDescent="0.2">
      <c r="A2113" s="289"/>
      <c r="B2113" s="291"/>
    </row>
    <row r="2114" spans="1:2" x14ac:dyDescent="0.2">
      <c r="A2114" s="289"/>
      <c r="B2114" s="291"/>
    </row>
    <row r="2115" spans="1:2" x14ac:dyDescent="0.2">
      <c r="A2115" s="289"/>
      <c r="B2115" s="291"/>
    </row>
    <row r="2116" spans="1:2" x14ac:dyDescent="0.2">
      <c r="A2116" s="289"/>
      <c r="B2116" s="291"/>
    </row>
    <row r="2117" spans="1:2" x14ac:dyDescent="0.2">
      <c r="A2117" s="289"/>
      <c r="B2117" s="291"/>
    </row>
    <row r="2118" spans="1:2" x14ac:dyDescent="0.2">
      <c r="A2118" s="289"/>
      <c r="B2118" s="291"/>
    </row>
    <row r="2119" spans="1:2" x14ac:dyDescent="0.2">
      <c r="A2119" s="289"/>
      <c r="B2119" s="291"/>
    </row>
    <row r="2120" spans="1:2" x14ac:dyDescent="0.2">
      <c r="A2120" s="289"/>
      <c r="B2120" s="291"/>
    </row>
    <row r="2121" spans="1:2" x14ac:dyDescent="0.2">
      <c r="A2121" s="289"/>
      <c r="B2121" s="291"/>
    </row>
    <row r="2122" spans="1:2" x14ac:dyDescent="0.2">
      <c r="A2122" s="289"/>
      <c r="B2122" s="291"/>
    </row>
    <row r="2123" spans="1:2" x14ac:dyDescent="0.2">
      <c r="A2123" s="289"/>
      <c r="B2123" s="291"/>
    </row>
    <row r="2124" spans="1:2" x14ac:dyDescent="0.2">
      <c r="A2124" s="289"/>
      <c r="B2124" s="291"/>
    </row>
    <row r="2125" spans="1:2" x14ac:dyDescent="0.2">
      <c r="A2125" s="289"/>
      <c r="B2125" s="291"/>
    </row>
    <row r="2126" spans="1:2" x14ac:dyDescent="0.2">
      <c r="A2126" s="289"/>
      <c r="B2126" s="291"/>
    </row>
    <row r="2127" spans="1:2" x14ac:dyDescent="0.2">
      <c r="A2127" s="289"/>
      <c r="B2127" s="291"/>
    </row>
    <row r="2128" spans="1:2" x14ac:dyDescent="0.2">
      <c r="A2128" s="289"/>
      <c r="B2128" s="291"/>
    </row>
    <row r="2129" spans="1:2" x14ac:dyDescent="0.2">
      <c r="A2129" s="289"/>
      <c r="B2129" s="291"/>
    </row>
    <row r="2130" spans="1:2" x14ac:dyDescent="0.2">
      <c r="A2130" s="289"/>
      <c r="B2130" s="291"/>
    </row>
    <row r="2131" spans="1:2" x14ac:dyDescent="0.2">
      <c r="A2131" s="289"/>
      <c r="B2131" s="291"/>
    </row>
    <row r="2132" spans="1:2" x14ac:dyDescent="0.2">
      <c r="A2132" s="289"/>
      <c r="B2132" s="291"/>
    </row>
    <row r="2133" spans="1:2" x14ac:dyDescent="0.2">
      <c r="A2133" s="289"/>
      <c r="B2133" s="291"/>
    </row>
    <row r="2134" spans="1:2" x14ac:dyDescent="0.2">
      <c r="A2134" s="289"/>
      <c r="B2134" s="291"/>
    </row>
    <row r="2135" spans="1:2" x14ac:dyDescent="0.2">
      <c r="A2135" s="289"/>
      <c r="B2135" s="291"/>
    </row>
    <row r="2136" spans="1:2" x14ac:dyDescent="0.2">
      <c r="A2136" s="289"/>
      <c r="B2136" s="291"/>
    </row>
    <row r="2137" spans="1:2" x14ac:dyDescent="0.2">
      <c r="A2137" s="289"/>
      <c r="B2137" s="291"/>
    </row>
    <row r="2138" spans="1:2" x14ac:dyDescent="0.2">
      <c r="A2138" s="289"/>
      <c r="B2138" s="291"/>
    </row>
    <row r="2139" spans="1:2" x14ac:dyDescent="0.2">
      <c r="A2139" s="289"/>
      <c r="B2139" s="291"/>
    </row>
    <row r="2140" spans="1:2" x14ac:dyDescent="0.2">
      <c r="A2140" s="289"/>
      <c r="B2140" s="291"/>
    </row>
    <row r="2141" spans="1:2" x14ac:dyDescent="0.2">
      <c r="A2141" s="289"/>
      <c r="B2141" s="291"/>
    </row>
    <row r="2142" spans="1:2" x14ac:dyDescent="0.2">
      <c r="A2142" s="289"/>
      <c r="B2142" s="291"/>
    </row>
    <row r="2143" spans="1:2" x14ac:dyDescent="0.2">
      <c r="A2143" s="289"/>
      <c r="B2143" s="291"/>
    </row>
    <row r="2144" spans="1:2" x14ac:dyDescent="0.2">
      <c r="A2144" s="289"/>
      <c r="B2144" s="291"/>
    </row>
    <row r="2145" spans="1:2" x14ac:dyDescent="0.2">
      <c r="A2145" s="289"/>
      <c r="B2145" s="291"/>
    </row>
    <row r="2146" spans="1:2" x14ac:dyDescent="0.2">
      <c r="A2146" s="289"/>
      <c r="B2146" s="291"/>
    </row>
    <row r="2147" spans="1:2" x14ac:dyDescent="0.2">
      <c r="A2147" s="289"/>
      <c r="B2147" s="291"/>
    </row>
    <row r="2148" spans="1:2" x14ac:dyDescent="0.2">
      <c r="A2148" s="289"/>
      <c r="B2148" s="291"/>
    </row>
    <row r="2149" spans="1:2" x14ac:dyDescent="0.2">
      <c r="A2149" s="289"/>
      <c r="B2149" s="291"/>
    </row>
    <row r="2150" spans="1:2" x14ac:dyDescent="0.2">
      <c r="A2150" s="289"/>
      <c r="B2150" s="291"/>
    </row>
    <row r="2151" spans="1:2" x14ac:dyDescent="0.2">
      <c r="A2151" s="289"/>
      <c r="B2151" s="291"/>
    </row>
    <row r="2152" spans="1:2" x14ac:dyDescent="0.2">
      <c r="A2152" s="289"/>
      <c r="B2152" s="291"/>
    </row>
    <row r="2153" spans="1:2" x14ac:dyDescent="0.2">
      <c r="A2153" s="289"/>
      <c r="B2153" s="291"/>
    </row>
    <row r="2154" spans="1:2" x14ac:dyDescent="0.2">
      <c r="A2154" s="289"/>
      <c r="B2154" s="291"/>
    </row>
    <row r="2155" spans="1:2" x14ac:dyDescent="0.2">
      <c r="A2155" s="289"/>
      <c r="B2155" s="291"/>
    </row>
    <row r="2156" spans="1:2" x14ac:dyDescent="0.2">
      <c r="A2156" s="289"/>
      <c r="B2156" s="291"/>
    </row>
    <row r="2157" spans="1:2" x14ac:dyDescent="0.2">
      <c r="A2157" s="289"/>
      <c r="B2157" s="291"/>
    </row>
    <row r="2158" spans="1:2" x14ac:dyDescent="0.2">
      <c r="A2158" s="289"/>
      <c r="B2158" s="291"/>
    </row>
    <row r="2159" spans="1:2" x14ac:dyDescent="0.2">
      <c r="A2159" s="289"/>
      <c r="B2159" s="291"/>
    </row>
    <row r="2160" spans="1:2" x14ac:dyDescent="0.2">
      <c r="A2160" s="289"/>
      <c r="B2160" s="291"/>
    </row>
    <row r="2161" spans="1:2" x14ac:dyDescent="0.2">
      <c r="A2161" s="289"/>
      <c r="B2161" s="291"/>
    </row>
    <row r="2162" spans="1:2" x14ac:dyDescent="0.2">
      <c r="A2162" s="289"/>
      <c r="B2162" s="291"/>
    </row>
    <row r="2163" spans="1:2" x14ac:dyDescent="0.2">
      <c r="A2163" s="289"/>
      <c r="B2163" s="291"/>
    </row>
    <row r="2164" spans="1:2" x14ac:dyDescent="0.2">
      <c r="A2164" s="289"/>
      <c r="B2164" s="291"/>
    </row>
    <row r="2165" spans="1:2" x14ac:dyDescent="0.2">
      <c r="A2165" s="289"/>
      <c r="B2165" s="291"/>
    </row>
    <row r="2166" spans="1:2" x14ac:dyDescent="0.2">
      <c r="A2166" s="289"/>
      <c r="B2166" s="291"/>
    </row>
    <row r="2167" spans="1:2" x14ac:dyDescent="0.2">
      <c r="A2167" s="289"/>
      <c r="B2167" s="291"/>
    </row>
    <row r="2168" spans="1:2" x14ac:dyDescent="0.2">
      <c r="A2168" s="289"/>
      <c r="B2168" s="291"/>
    </row>
    <row r="2169" spans="1:2" x14ac:dyDescent="0.2">
      <c r="A2169" s="289"/>
      <c r="B2169" s="291"/>
    </row>
    <row r="2170" spans="1:2" x14ac:dyDescent="0.2">
      <c r="A2170" s="289"/>
      <c r="B2170" s="291"/>
    </row>
    <row r="2171" spans="1:2" x14ac:dyDescent="0.2">
      <c r="A2171" s="289"/>
      <c r="B2171" s="291"/>
    </row>
    <row r="2172" spans="1:2" x14ac:dyDescent="0.2">
      <c r="A2172" s="289"/>
      <c r="B2172" s="291"/>
    </row>
    <row r="2173" spans="1:2" x14ac:dyDescent="0.2">
      <c r="A2173" s="289"/>
      <c r="B2173" s="291"/>
    </row>
    <row r="2174" spans="1:2" x14ac:dyDescent="0.2">
      <c r="A2174" s="289"/>
      <c r="B2174" s="291"/>
    </row>
    <row r="2175" spans="1:2" x14ac:dyDescent="0.2">
      <c r="A2175" s="289"/>
      <c r="B2175" s="291"/>
    </row>
    <row r="2176" spans="1:2" x14ac:dyDescent="0.2">
      <c r="A2176" s="289"/>
      <c r="B2176" s="291"/>
    </row>
    <row r="2177" spans="1:2" x14ac:dyDescent="0.2">
      <c r="A2177" s="289"/>
      <c r="B2177" s="291"/>
    </row>
    <row r="2178" spans="1:2" x14ac:dyDescent="0.2">
      <c r="A2178" s="289"/>
      <c r="B2178" s="291"/>
    </row>
    <row r="2179" spans="1:2" x14ac:dyDescent="0.2">
      <c r="A2179" s="289"/>
      <c r="B2179" s="291"/>
    </row>
    <row r="2180" spans="1:2" x14ac:dyDescent="0.2">
      <c r="A2180" s="289"/>
      <c r="B2180" s="291"/>
    </row>
    <row r="2181" spans="1:2" x14ac:dyDescent="0.2">
      <c r="A2181" s="289"/>
      <c r="B2181" s="291"/>
    </row>
    <row r="2182" spans="1:2" x14ac:dyDescent="0.2">
      <c r="A2182" s="289"/>
      <c r="B2182" s="291"/>
    </row>
    <row r="2183" spans="1:2" x14ac:dyDescent="0.2">
      <c r="A2183" s="289"/>
      <c r="B2183" s="291"/>
    </row>
    <row r="2184" spans="1:2" x14ac:dyDescent="0.2">
      <c r="A2184" s="289"/>
      <c r="B2184" s="291"/>
    </row>
    <row r="2185" spans="1:2" x14ac:dyDescent="0.2">
      <c r="A2185" s="289"/>
      <c r="B2185" s="291"/>
    </row>
    <row r="2186" spans="1:2" x14ac:dyDescent="0.2">
      <c r="A2186" s="289"/>
      <c r="B2186" s="291"/>
    </row>
    <row r="2187" spans="1:2" x14ac:dyDescent="0.2">
      <c r="A2187" s="289"/>
      <c r="B2187" s="291"/>
    </row>
    <row r="2188" spans="1:2" x14ac:dyDescent="0.2">
      <c r="A2188" s="289"/>
      <c r="B2188" s="291"/>
    </row>
    <row r="2189" spans="1:2" x14ac:dyDescent="0.2">
      <c r="A2189" s="289"/>
      <c r="B2189" s="291"/>
    </row>
    <row r="2190" spans="1:2" x14ac:dyDescent="0.2">
      <c r="A2190" s="289"/>
      <c r="B2190" s="291"/>
    </row>
    <row r="2191" spans="1:2" x14ac:dyDescent="0.2">
      <c r="A2191" s="289"/>
      <c r="B2191" s="291"/>
    </row>
    <row r="2192" spans="1:2" x14ac:dyDescent="0.2">
      <c r="A2192" s="289"/>
      <c r="B2192" s="291"/>
    </row>
    <row r="2193" spans="1:2" x14ac:dyDescent="0.2">
      <c r="A2193" s="289"/>
      <c r="B2193" s="291"/>
    </row>
    <row r="2194" spans="1:2" x14ac:dyDescent="0.2">
      <c r="A2194" s="289"/>
      <c r="B2194" s="291"/>
    </row>
    <row r="2195" spans="1:2" x14ac:dyDescent="0.2">
      <c r="A2195" s="289"/>
      <c r="B2195" s="291"/>
    </row>
    <row r="2196" spans="1:2" x14ac:dyDescent="0.2">
      <c r="A2196" s="289"/>
      <c r="B2196" s="291"/>
    </row>
    <row r="2197" spans="1:2" x14ac:dyDescent="0.2">
      <c r="A2197" s="289"/>
      <c r="B2197" s="291"/>
    </row>
    <row r="2198" spans="1:2" x14ac:dyDescent="0.2">
      <c r="A2198" s="289"/>
      <c r="B2198" s="291"/>
    </row>
    <row r="2199" spans="1:2" x14ac:dyDescent="0.2">
      <c r="A2199" s="289"/>
      <c r="B2199" s="291"/>
    </row>
    <row r="2200" spans="1:2" x14ac:dyDescent="0.2">
      <c r="A2200" s="289"/>
      <c r="B2200" s="291"/>
    </row>
    <row r="2201" spans="1:2" x14ac:dyDescent="0.2">
      <c r="A2201" s="289"/>
      <c r="B2201" s="291"/>
    </row>
    <row r="2202" spans="1:2" x14ac:dyDescent="0.2">
      <c r="A2202" s="289"/>
      <c r="B2202" s="291"/>
    </row>
    <row r="2203" spans="1:2" x14ac:dyDescent="0.2">
      <c r="A2203" s="289"/>
      <c r="B2203" s="291"/>
    </row>
    <row r="2204" spans="1:2" x14ac:dyDescent="0.2">
      <c r="A2204" s="289"/>
      <c r="B2204" s="291"/>
    </row>
    <row r="2205" spans="1:2" x14ac:dyDescent="0.2">
      <c r="A2205" s="289"/>
      <c r="B2205" s="291"/>
    </row>
    <row r="2206" spans="1:2" x14ac:dyDescent="0.2">
      <c r="A2206" s="289"/>
      <c r="B2206" s="291"/>
    </row>
    <row r="2207" spans="1:2" x14ac:dyDescent="0.2">
      <c r="A2207" s="289"/>
      <c r="B2207" s="291"/>
    </row>
    <row r="2208" spans="1:2" x14ac:dyDescent="0.2">
      <c r="A2208" s="289"/>
      <c r="B2208" s="291"/>
    </row>
    <row r="2209" spans="1:2" x14ac:dyDescent="0.2">
      <c r="A2209" s="289"/>
      <c r="B2209" s="291"/>
    </row>
    <row r="2210" spans="1:2" x14ac:dyDescent="0.2">
      <c r="A2210" s="289"/>
      <c r="B2210" s="291"/>
    </row>
    <row r="2211" spans="1:2" x14ac:dyDescent="0.2">
      <c r="A2211" s="289"/>
      <c r="B2211" s="291"/>
    </row>
    <row r="2212" spans="1:2" x14ac:dyDescent="0.2">
      <c r="A2212" s="289"/>
      <c r="B2212" s="291"/>
    </row>
    <row r="2213" spans="1:2" x14ac:dyDescent="0.2">
      <c r="A2213" s="289"/>
      <c r="B2213" s="291"/>
    </row>
    <row r="2214" spans="1:2" x14ac:dyDescent="0.2">
      <c r="A2214" s="289"/>
      <c r="B2214" s="291"/>
    </row>
    <row r="2215" spans="1:2" x14ac:dyDescent="0.2">
      <c r="A2215" s="289"/>
      <c r="B2215" s="291"/>
    </row>
    <row r="2216" spans="1:2" x14ac:dyDescent="0.2">
      <c r="A2216" s="289"/>
      <c r="B2216" s="291"/>
    </row>
    <row r="2217" spans="1:2" x14ac:dyDescent="0.2">
      <c r="A2217" s="289"/>
      <c r="B2217" s="291"/>
    </row>
    <row r="2218" spans="1:2" x14ac:dyDescent="0.2">
      <c r="A2218" s="289"/>
      <c r="B2218" s="291"/>
    </row>
    <row r="2219" spans="1:2" x14ac:dyDescent="0.2">
      <c r="A2219" s="289"/>
      <c r="B2219" s="291"/>
    </row>
    <row r="2220" spans="1:2" x14ac:dyDescent="0.2">
      <c r="A2220" s="289"/>
      <c r="B2220" s="291"/>
    </row>
    <row r="2221" spans="1:2" x14ac:dyDescent="0.2">
      <c r="A2221" s="289"/>
      <c r="B2221" s="291"/>
    </row>
    <row r="2222" spans="1:2" x14ac:dyDescent="0.2">
      <c r="A2222" s="289"/>
      <c r="B2222" s="291"/>
    </row>
    <row r="2223" spans="1:2" x14ac:dyDescent="0.2">
      <c r="A2223" s="289"/>
      <c r="B2223" s="291"/>
    </row>
    <row r="2224" spans="1:2" x14ac:dyDescent="0.2">
      <c r="A2224" s="289"/>
      <c r="B2224" s="291"/>
    </row>
    <row r="2225" spans="1:2" x14ac:dyDescent="0.2">
      <c r="A2225" s="289"/>
      <c r="B2225" s="291"/>
    </row>
    <row r="2226" spans="1:2" x14ac:dyDescent="0.2">
      <c r="A2226" s="289"/>
      <c r="B2226" s="291"/>
    </row>
    <row r="2227" spans="1:2" x14ac:dyDescent="0.2">
      <c r="A2227" s="289"/>
      <c r="B2227" s="291"/>
    </row>
    <row r="2228" spans="1:2" x14ac:dyDescent="0.2">
      <c r="A2228" s="289"/>
      <c r="B2228" s="291"/>
    </row>
    <row r="2229" spans="1:2" x14ac:dyDescent="0.2">
      <c r="A2229" s="289"/>
      <c r="B2229" s="291"/>
    </row>
    <row r="2230" spans="1:2" x14ac:dyDescent="0.2">
      <c r="A2230" s="289"/>
      <c r="B2230" s="291"/>
    </row>
    <row r="2231" spans="1:2" x14ac:dyDescent="0.2">
      <c r="A2231" s="289"/>
      <c r="B2231" s="291"/>
    </row>
    <row r="2232" spans="1:2" x14ac:dyDescent="0.2">
      <c r="A2232" s="289"/>
      <c r="B2232" s="291"/>
    </row>
    <row r="2233" spans="1:2" x14ac:dyDescent="0.2">
      <c r="A2233" s="289"/>
      <c r="B2233" s="291"/>
    </row>
    <row r="2234" spans="1:2" x14ac:dyDescent="0.2">
      <c r="A2234" s="289"/>
      <c r="B2234" s="291"/>
    </row>
    <row r="2235" spans="1:2" x14ac:dyDescent="0.2">
      <c r="A2235" s="289"/>
      <c r="B2235" s="291"/>
    </row>
    <row r="2236" spans="1:2" x14ac:dyDescent="0.2">
      <c r="A2236" s="289"/>
      <c r="B2236" s="291"/>
    </row>
    <row r="2237" spans="1:2" x14ac:dyDescent="0.2">
      <c r="A2237" s="289"/>
      <c r="B2237" s="291"/>
    </row>
    <row r="2238" spans="1:2" x14ac:dyDescent="0.2">
      <c r="A2238" s="289"/>
      <c r="B2238" s="291"/>
    </row>
    <row r="2239" spans="1:2" x14ac:dyDescent="0.2">
      <c r="A2239" s="289"/>
      <c r="B2239" s="291"/>
    </row>
    <row r="2240" spans="1:2" x14ac:dyDescent="0.2">
      <c r="A2240" s="289"/>
      <c r="B2240" s="291"/>
    </row>
    <row r="2241" spans="1:2" x14ac:dyDescent="0.2">
      <c r="A2241" s="289"/>
      <c r="B2241" s="291"/>
    </row>
    <row r="2242" spans="1:2" x14ac:dyDescent="0.2">
      <c r="A2242" s="289"/>
      <c r="B2242" s="291"/>
    </row>
    <row r="2243" spans="1:2" x14ac:dyDescent="0.2">
      <c r="A2243" s="289"/>
      <c r="B2243" s="291"/>
    </row>
    <row r="2244" spans="1:2" x14ac:dyDescent="0.2">
      <c r="A2244" s="289"/>
      <c r="B2244" s="291"/>
    </row>
    <row r="2245" spans="1:2" x14ac:dyDescent="0.2">
      <c r="A2245" s="289"/>
      <c r="B2245" s="291"/>
    </row>
    <row r="2246" spans="1:2" x14ac:dyDescent="0.2">
      <c r="A2246" s="289"/>
      <c r="B2246" s="291"/>
    </row>
    <row r="2247" spans="1:2" x14ac:dyDescent="0.2">
      <c r="A2247" s="289"/>
      <c r="B2247" s="291"/>
    </row>
    <row r="2248" spans="1:2" x14ac:dyDescent="0.2">
      <c r="A2248" s="289"/>
      <c r="B2248" s="291"/>
    </row>
    <row r="2249" spans="1:2" x14ac:dyDescent="0.2">
      <c r="A2249" s="289"/>
      <c r="B2249" s="291"/>
    </row>
    <row r="2250" spans="1:2" x14ac:dyDescent="0.2">
      <c r="A2250" s="289"/>
      <c r="B2250" s="291"/>
    </row>
    <row r="2251" spans="1:2" x14ac:dyDescent="0.2">
      <c r="A2251" s="289"/>
      <c r="B2251" s="291"/>
    </row>
    <row r="2252" spans="1:2" x14ac:dyDescent="0.2">
      <c r="A2252" s="289"/>
      <c r="B2252" s="291"/>
    </row>
    <row r="2253" spans="1:2" x14ac:dyDescent="0.2">
      <c r="A2253" s="289"/>
      <c r="B2253" s="291"/>
    </row>
    <row r="2254" spans="1:2" x14ac:dyDescent="0.2">
      <c r="A2254" s="289"/>
      <c r="B2254" s="291"/>
    </row>
    <row r="2255" spans="1:2" x14ac:dyDescent="0.2">
      <c r="A2255" s="289"/>
      <c r="B2255" s="291"/>
    </row>
    <row r="2256" spans="1:2" x14ac:dyDescent="0.2">
      <c r="A2256" s="289"/>
      <c r="B2256" s="291"/>
    </row>
    <row r="2257" spans="1:2" x14ac:dyDescent="0.2">
      <c r="A2257" s="289"/>
      <c r="B2257" s="291"/>
    </row>
    <row r="2258" spans="1:2" x14ac:dyDescent="0.2">
      <c r="A2258" s="289"/>
      <c r="B2258" s="291"/>
    </row>
    <row r="2259" spans="1:2" x14ac:dyDescent="0.2">
      <c r="A2259" s="289"/>
      <c r="B2259" s="291"/>
    </row>
    <row r="2260" spans="1:2" x14ac:dyDescent="0.2">
      <c r="A2260" s="289"/>
      <c r="B2260" s="291"/>
    </row>
    <row r="2261" spans="1:2" x14ac:dyDescent="0.2">
      <c r="A2261" s="289"/>
      <c r="B2261" s="291"/>
    </row>
    <row r="2262" spans="1:2" x14ac:dyDescent="0.2">
      <c r="A2262" s="289"/>
      <c r="B2262" s="291"/>
    </row>
    <row r="2263" spans="1:2" x14ac:dyDescent="0.2">
      <c r="A2263" s="289"/>
      <c r="B2263" s="291"/>
    </row>
    <row r="2264" spans="1:2" x14ac:dyDescent="0.2">
      <c r="A2264" s="289"/>
      <c r="B2264" s="291"/>
    </row>
    <row r="2265" spans="1:2" x14ac:dyDescent="0.2">
      <c r="A2265" s="289"/>
      <c r="B2265" s="291"/>
    </row>
    <row r="2266" spans="1:2" x14ac:dyDescent="0.2">
      <c r="A2266" s="289"/>
      <c r="B2266" s="291"/>
    </row>
    <row r="2267" spans="1:2" x14ac:dyDescent="0.2">
      <c r="A2267" s="289"/>
      <c r="B2267" s="291"/>
    </row>
    <row r="2268" spans="1:2" x14ac:dyDescent="0.2">
      <c r="A2268" s="289"/>
      <c r="B2268" s="291"/>
    </row>
    <row r="2269" spans="1:2" x14ac:dyDescent="0.2">
      <c r="A2269" s="289"/>
      <c r="B2269" s="291"/>
    </row>
    <row r="2270" spans="1:2" x14ac:dyDescent="0.2">
      <c r="A2270" s="289"/>
      <c r="B2270" s="291"/>
    </row>
    <row r="2271" spans="1:2" x14ac:dyDescent="0.2">
      <c r="A2271" s="289"/>
      <c r="B2271" s="291"/>
    </row>
    <row r="2272" spans="1:2" x14ac:dyDescent="0.2">
      <c r="A2272" s="289"/>
      <c r="B2272" s="291"/>
    </row>
    <row r="2273" spans="1:2" x14ac:dyDescent="0.2">
      <c r="A2273" s="289"/>
      <c r="B2273" s="291"/>
    </row>
    <row r="2274" spans="1:2" x14ac:dyDescent="0.2">
      <c r="A2274" s="289"/>
      <c r="B2274" s="291"/>
    </row>
    <row r="2275" spans="1:2" x14ac:dyDescent="0.2">
      <c r="A2275" s="289"/>
      <c r="B2275" s="291"/>
    </row>
    <row r="2276" spans="1:2" x14ac:dyDescent="0.2">
      <c r="A2276" s="289"/>
      <c r="B2276" s="291"/>
    </row>
    <row r="2277" spans="1:2" x14ac:dyDescent="0.2">
      <c r="A2277" s="289"/>
      <c r="B2277" s="291"/>
    </row>
    <row r="2278" spans="1:2" x14ac:dyDescent="0.2">
      <c r="A2278" s="289"/>
      <c r="B2278" s="291"/>
    </row>
    <row r="2279" spans="1:2" x14ac:dyDescent="0.2">
      <c r="A2279" s="289"/>
      <c r="B2279" s="291"/>
    </row>
    <row r="2280" spans="1:2" x14ac:dyDescent="0.2">
      <c r="A2280" s="289"/>
      <c r="B2280" s="291"/>
    </row>
    <row r="2281" spans="1:2" x14ac:dyDescent="0.2">
      <c r="A2281" s="289"/>
      <c r="B2281" s="291"/>
    </row>
    <row r="2282" spans="1:2" x14ac:dyDescent="0.2">
      <c r="A2282" s="289"/>
      <c r="B2282" s="291"/>
    </row>
    <row r="2283" spans="1:2" x14ac:dyDescent="0.2">
      <c r="A2283" s="289"/>
      <c r="B2283" s="291"/>
    </row>
    <row r="2284" spans="1:2" x14ac:dyDescent="0.2">
      <c r="A2284" s="289"/>
      <c r="B2284" s="291"/>
    </row>
    <row r="2285" spans="1:2" x14ac:dyDescent="0.2">
      <c r="A2285" s="289"/>
      <c r="B2285" s="291"/>
    </row>
    <row r="2286" spans="1:2" x14ac:dyDescent="0.2">
      <c r="A2286" s="289"/>
      <c r="B2286" s="291"/>
    </row>
    <row r="2287" spans="1:2" x14ac:dyDescent="0.2">
      <c r="A2287" s="289"/>
      <c r="B2287" s="291"/>
    </row>
    <row r="2288" spans="1:2" x14ac:dyDescent="0.2">
      <c r="A2288" s="289"/>
      <c r="B2288" s="291"/>
    </row>
    <row r="2289" spans="1:2" x14ac:dyDescent="0.2">
      <c r="A2289" s="289"/>
      <c r="B2289" s="291"/>
    </row>
    <row r="2290" spans="1:2" x14ac:dyDescent="0.2">
      <c r="A2290" s="289"/>
      <c r="B2290" s="291"/>
    </row>
    <row r="2291" spans="1:2" x14ac:dyDescent="0.2">
      <c r="A2291" s="289"/>
      <c r="B2291" s="291"/>
    </row>
    <row r="2292" spans="1:2" x14ac:dyDescent="0.2">
      <c r="A2292" s="289"/>
      <c r="B2292" s="291"/>
    </row>
    <row r="2293" spans="1:2" x14ac:dyDescent="0.2">
      <c r="A2293" s="289"/>
      <c r="B2293" s="291"/>
    </row>
    <row r="2294" spans="1:2" x14ac:dyDescent="0.2">
      <c r="A2294" s="289"/>
      <c r="B2294" s="291"/>
    </row>
    <row r="2295" spans="1:2" x14ac:dyDescent="0.2">
      <c r="A2295" s="289"/>
      <c r="B2295" s="291"/>
    </row>
    <row r="2296" spans="1:2" x14ac:dyDescent="0.2">
      <c r="A2296" s="289"/>
      <c r="B2296" s="291"/>
    </row>
    <row r="2297" spans="1:2" x14ac:dyDescent="0.2">
      <c r="A2297" s="289"/>
      <c r="B2297" s="291"/>
    </row>
    <row r="2298" spans="1:2" x14ac:dyDescent="0.2">
      <c r="A2298" s="289"/>
      <c r="B2298" s="291"/>
    </row>
    <row r="2299" spans="1:2" x14ac:dyDescent="0.2">
      <c r="A2299" s="289"/>
      <c r="B2299" s="291"/>
    </row>
    <row r="2300" spans="1:2" x14ac:dyDescent="0.2">
      <c r="A2300" s="289"/>
      <c r="B2300" s="291"/>
    </row>
    <row r="2301" spans="1:2" x14ac:dyDescent="0.2">
      <c r="A2301" s="289"/>
      <c r="B2301" s="291"/>
    </row>
    <row r="2302" spans="1:2" x14ac:dyDescent="0.2">
      <c r="A2302" s="289"/>
      <c r="B2302" s="291"/>
    </row>
    <row r="2303" spans="1:2" x14ac:dyDescent="0.2">
      <c r="A2303" s="289"/>
      <c r="B2303" s="291"/>
    </row>
    <row r="2304" spans="1:2" x14ac:dyDescent="0.2">
      <c r="A2304" s="289"/>
      <c r="B2304" s="291"/>
    </row>
    <row r="2305" spans="1:2" x14ac:dyDescent="0.2">
      <c r="A2305" s="289"/>
      <c r="B2305" s="291"/>
    </row>
    <row r="2306" spans="1:2" x14ac:dyDescent="0.2">
      <c r="A2306" s="289"/>
      <c r="B2306" s="291"/>
    </row>
    <row r="2307" spans="1:2" x14ac:dyDescent="0.2">
      <c r="A2307" s="289"/>
      <c r="B2307" s="291"/>
    </row>
    <row r="2308" spans="1:2" x14ac:dyDescent="0.2">
      <c r="A2308" s="289"/>
      <c r="B2308" s="291"/>
    </row>
    <row r="2309" spans="1:2" x14ac:dyDescent="0.2">
      <c r="A2309" s="289"/>
      <c r="B2309" s="291"/>
    </row>
    <row r="2310" spans="1:2" x14ac:dyDescent="0.2">
      <c r="A2310" s="289"/>
      <c r="B2310" s="291"/>
    </row>
    <row r="2311" spans="1:2" x14ac:dyDescent="0.2">
      <c r="A2311" s="289"/>
      <c r="B2311" s="291"/>
    </row>
    <row r="2312" spans="1:2" x14ac:dyDescent="0.2">
      <c r="A2312" s="289"/>
      <c r="B2312" s="291"/>
    </row>
    <row r="2313" spans="1:2" x14ac:dyDescent="0.2">
      <c r="A2313" s="289"/>
      <c r="B2313" s="291"/>
    </row>
    <row r="2314" spans="1:2" x14ac:dyDescent="0.2">
      <c r="A2314" s="289"/>
      <c r="B2314" s="291"/>
    </row>
    <row r="2315" spans="1:2" x14ac:dyDescent="0.2">
      <c r="A2315" s="289"/>
      <c r="B2315" s="291"/>
    </row>
    <row r="2316" spans="1:2" x14ac:dyDescent="0.2">
      <c r="A2316" s="289"/>
      <c r="B2316" s="291"/>
    </row>
    <row r="2317" spans="1:2" x14ac:dyDescent="0.2">
      <c r="A2317" s="289"/>
      <c r="B2317" s="291"/>
    </row>
    <row r="2318" spans="1:2" x14ac:dyDescent="0.2">
      <c r="A2318" s="289"/>
      <c r="B2318" s="291"/>
    </row>
    <row r="2319" spans="1:2" x14ac:dyDescent="0.2">
      <c r="A2319" s="289"/>
      <c r="B2319" s="291"/>
    </row>
    <row r="2320" spans="1:2" x14ac:dyDescent="0.2">
      <c r="A2320" s="289"/>
      <c r="B2320" s="291"/>
    </row>
    <row r="2321" spans="1:2" x14ac:dyDescent="0.2">
      <c r="A2321" s="289"/>
      <c r="B2321" s="291"/>
    </row>
    <row r="2322" spans="1:2" x14ac:dyDescent="0.2">
      <c r="A2322" s="289"/>
      <c r="B2322" s="291"/>
    </row>
    <row r="2323" spans="1:2" x14ac:dyDescent="0.2">
      <c r="A2323" s="289"/>
      <c r="B2323" s="291"/>
    </row>
    <row r="2324" spans="1:2" x14ac:dyDescent="0.2">
      <c r="A2324" s="289"/>
      <c r="B2324" s="291"/>
    </row>
    <row r="2325" spans="1:2" x14ac:dyDescent="0.2">
      <c r="A2325" s="289"/>
      <c r="B2325" s="291"/>
    </row>
    <row r="2326" spans="1:2" x14ac:dyDescent="0.2">
      <c r="A2326" s="289"/>
      <c r="B2326" s="291"/>
    </row>
    <row r="2327" spans="1:2" x14ac:dyDescent="0.2">
      <c r="A2327" s="289"/>
      <c r="B2327" s="291"/>
    </row>
    <row r="2328" spans="1:2" x14ac:dyDescent="0.2">
      <c r="A2328" s="289"/>
      <c r="B2328" s="291"/>
    </row>
    <row r="2329" spans="1:2" x14ac:dyDescent="0.2">
      <c r="A2329" s="289"/>
      <c r="B2329" s="291"/>
    </row>
    <row r="2330" spans="1:2" x14ac:dyDescent="0.2">
      <c r="A2330" s="289"/>
      <c r="B2330" s="291"/>
    </row>
    <row r="2331" spans="1:2" x14ac:dyDescent="0.2">
      <c r="A2331" s="289"/>
      <c r="B2331" s="291"/>
    </row>
    <row r="2332" spans="1:2" x14ac:dyDescent="0.2">
      <c r="A2332" s="289"/>
      <c r="B2332" s="291"/>
    </row>
    <row r="2333" spans="1:2" x14ac:dyDescent="0.2">
      <c r="A2333" s="289"/>
      <c r="B2333" s="291"/>
    </row>
    <row r="2334" spans="1:2" x14ac:dyDescent="0.2">
      <c r="A2334" s="289"/>
      <c r="B2334" s="291"/>
    </row>
    <row r="2335" spans="1:2" x14ac:dyDescent="0.2">
      <c r="A2335" s="289"/>
      <c r="B2335" s="291"/>
    </row>
    <row r="2336" spans="1:2" x14ac:dyDescent="0.2">
      <c r="A2336" s="289"/>
      <c r="B2336" s="291"/>
    </row>
    <row r="2337" spans="1:2" x14ac:dyDescent="0.2">
      <c r="A2337" s="289"/>
      <c r="B2337" s="291"/>
    </row>
    <row r="2338" spans="1:2" x14ac:dyDescent="0.2">
      <c r="A2338" s="289"/>
      <c r="B2338" s="291"/>
    </row>
    <row r="2339" spans="1:2" x14ac:dyDescent="0.2">
      <c r="A2339" s="289"/>
      <c r="B2339" s="291"/>
    </row>
    <row r="2340" spans="1:2" x14ac:dyDescent="0.2">
      <c r="A2340" s="289"/>
      <c r="B2340" s="291"/>
    </row>
    <row r="2341" spans="1:2" x14ac:dyDescent="0.2">
      <c r="A2341" s="289"/>
      <c r="B2341" s="291"/>
    </row>
    <row r="2342" spans="1:2" x14ac:dyDescent="0.2">
      <c r="A2342" s="289"/>
      <c r="B2342" s="291"/>
    </row>
    <row r="2343" spans="1:2" x14ac:dyDescent="0.2">
      <c r="A2343" s="289"/>
      <c r="B2343" s="291"/>
    </row>
    <row r="2344" spans="1:2" x14ac:dyDescent="0.2">
      <c r="A2344" s="289"/>
      <c r="B2344" s="291"/>
    </row>
    <row r="2345" spans="1:2" x14ac:dyDescent="0.2">
      <c r="A2345" s="289"/>
      <c r="B2345" s="291"/>
    </row>
    <row r="2346" spans="1:2" x14ac:dyDescent="0.2">
      <c r="A2346" s="289"/>
      <c r="B2346" s="291"/>
    </row>
    <row r="2347" spans="1:2" x14ac:dyDescent="0.2">
      <c r="A2347" s="289"/>
      <c r="B2347" s="291"/>
    </row>
    <row r="2348" spans="1:2" x14ac:dyDescent="0.2">
      <c r="A2348" s="289"/>
      <c r="B2348" s="291"/>
    </row>
    <row r="2349" spans="1:2" x14ac:dyDescent="0.2">
      <c r="A2349" s="289"/>
      <c r="B2349" s="291"/>
    </row>
    <row r="2350" spans="1:2" x14ac:dyDescent="0.2">
      <c r="A2350" s="289"/>
      <c r="B2350" s="291"/>
    </row>
    <row r="2351" spans="1:2" x14ac:dyDescent="0.2">
      <c r="A2351" s="289"/>
      <c r="B2351" s="291"/>
    </row>
    <row r="2352" spans="1:2" x14ac:dyDescent="0.2">
      <c r="A2352" s="289"/>
      <c r="B2352" s="291"/>
    </row>
    <row r="2353" spans="1:2" x14ac:dyDescent="0.2">
      <c r="A2353" s="289"/>
      <c r="B2353" s="291"/>
    </row>
    <row r="2354" spans="1:2" x14ac:dyDescent="0.2">
      <c r="A2354" s="289"/>
      <c r="B2354" s="291"/>
    </row>
    <row r="2355" spans="1:2" x14ac:dyDescent="0.2">
      <c r="A2355" s="289"/>
      <c r="B2355" s="291"/>
    </row>
    <row r="2356" spans="1:2" x14ac:dyDescent="0.2">
      <c r="A2356" s="289"/>
      <c r="B2356" s="291"/>
    </row>
    <row r="2357" spans="1:2" x14ac:dyDescent="0.2">
      <c r="A2357" s="289"/>
      <c r="B2357" s="291"/>
    </row>
    <row r="2358" spans="1:2" x14ac:dyDescent="0.2">
      <c r="A2358" s="289"/>
      <c r="B2358" s="291"/>
    </row>
    <row r="2359" spans="1:2" x14ac:dyDescent="0.2">
      <c r="A2359" s="289"/>
      <c r="B2359" s="291"/>
    </row>
    <row r="2360" spans="1:2" x14ac:dyDescent="0.2">
      <c r="A2360" s="289"/>
      <c r="B2360" s="291"/>
    </row>
    <row r="2361" spans="1:2" x14ac:dyDescent="0.2">
      <c r="A2361" s="289"/>
      <c r="B2361" s="291"/>
    </row>
    <row r="2362" spans="1:2" x14ac:dyDescent="0.2">
      <c r="A2362" s="289"/>
      <c r="B2362" s="291"/>
    </row>
    <row r="2363" spans="1:2" x14ac:dyDescent="0.2">
      <c r="A2363" s="289"/>
      <c r="B2363" s="291"/>
    </row>
    <row r="2364" spans="1:2" x14ac:dyDescent="0.2">
      <c r="A2364" s="289"/>
      <c r="B2364" s="291"/>
    </row>
    <row r="2365" spans="1:2" x14ac:dyDescent="0.2">
      <c r="A2365" s="289"/>
      <c r="B2365" s="291"/>
    </row>
    <row r="2366" spans="1:2" x14ac:dyDescent="0.2">
      <c r="A2366" s="289"/>
      <c r="B2366" s="291"/>
    </row>
    <row r="2367" spans="1:2" x14ac:dyDescent="0.2">
      <c r="A2367" s="289"/>
      <c r="B2367" s="291"/>
    </row>
    <row r="2368" spans="1:2" x14ac:dyDescent="0.2">
      <c r="A2368" s="289"/>
      <c r="B2368" s="291"/>
    </row>
    <row r="2369" spans="1:2" x14ac:dyDescent="0.2">
      <c r="A2369" s="289"/>
      <c r="B2369" s="291"/>
    </row>
    <row r="2370" spans="1:2" x14ac:dyDescent="0.2">
      <c r="A2370" s="289"/>
      <c r="B2370" s="291"/>
    </row>
    <row r="2371" spans="1:2" x14ac:dyDescent="0.2">
      <c r="A2371" s="289"/>
      <c r="B2371" s="291"/>
    </row>
    <row r="2372" spans="1:2" x14ac:dyDescent="0.2">
      <c r="A2372" s="289"/>
      <c r="B2372" s="291"/>
    </row>
    <row r="2373" spans="1:2" x14ac:dyDescent="0.2">
      <c r="A2373" s="289"/>
      <c r="B2373" s="291"/>
    </row>
    <row r="2374" spans="1:2" x14ac:dyDescent="0.2">
      <c r="A2374" s="289"/>
      <c r="B2374" s="291"/>
    </row>
    <row r="2375" spans="1:2" x14ac:dyDescent="0.2">
      <c r="A2375" s="289"/>
      <c r="B2375" s="291"/>
    </row>
    <row r="2376" spans="1:2" x14ac:dyDescent="0.2">
      <c r="A2376" s="289"/>
      <c r="B2376" s="291"/>
    </row>
    <row r="2377" spans="1:2" x14ac:dyDescent="0.2">
      <c r="A2377" s="289"/>
      <c r="B2377" s="291"/>
    </row>
    <row r="2378" spans="1:2" x14ac:dyDescent="0.2">
      <c r="A2378" s="289"/>
      <c r="B2378" s="291"/>
    </row>
    <row r="2379" spans="1:2" x14ac:dyDescent="0.2">
      <c r="A2379" s="289"/>
      <c r="B2379" s="291"/>
    </row>
    <row r="2380" spans="1:2" x14ac:dyDescent="0.2">
      <c r="A2380" s="289"/>
      <c r="B2380" s="291"/>
    </row>
    <row r="2381" spans="1:2" x14ac:dyDescent="0.2">
      <c r="A2381" s="289"/>
      <c r="B2381" s="291"/>
    </row>
    <row r="2382" spans="1:2" x14ac:dyDescent="0.2">
      <c r="A2382" s="289"/>
      <c r="B2382" s="291"/>
    </row>
    <row r="2383" spans="1:2" x14ac:dyDescent="0.2">
      <c r="A2383" s="289"/>
      <c r="B2383" s="291"/>
    </row>
    <row r="2384" spans="1:2" x14ac:dyDescent="0.2">
      <c r="A2384" s="289"/>
      <c r="B2384" s="291"/>
    </row>
    <row r="2385" spans="1:2" x14ac:dyDescent="0.2">
      <c r="A2385" s="289"/>
      <c r="B2385" s="291"/>
    </row>
    <row r="2386" spans="1:2" x14ac:dyDescent="0.2">
      <c r="A2386" s="289"/>
      <c r="B2386" s="291"/>
    </row>
    <row r="2387" spans="1:2" x14ac:dyDescent="0.2">
      <c r="A2387" s="289"/>
      <c r="B2387" s="291"/>
    </row>
    <row r="2388" spans="1:2" x14ac:dyDescent="0.2">
      <c r="A2388" s="289"/>
      <c r="B2388" s="291"/>
    </row>
    <row r="2389" spans="1:2" x14ac:dyDescent="0.2">
      <c r="A2389" s="289"/>
      <c r="B2389" s="291"/>
    </row>
    <row r="2390" spans="1:2" x14ac:dyDescent="0.2">
      <c r="A2390" s="289"/>
      <c r="B2390" s="291"/>
    </row>
    <row r="2391" spans="1:2" x14ac:dyDescent="0.2">
      <c r="A2391" s="289"/>
      <c r="B2391" s="291"/>
    </row>
    <row r="2392" spans="1:2" x14ac:dyDescent="0.2">
      <c r="A2392" s="289"/>
      <c r="B2392" s="291"/>
    </row>
    <row r="2393" spans="1:2" x14ac:dyDescent="0.2">
      <c r="A2393" s="289"/>
      <c r="B2393" s="291"/>
    </row>
    <row r="2394" spans="1:2" x14ac:dyDescent="0.2">
      <c r="A2394" s="289"/>
      <c r="B2394" s="291"/>
    </row>
    <row r="2395" spans="1:2" x14ac:dyDescent="0.2">
      <c r="A2395" s="289"/>
      <c r="B2395" s="291"/>
    </row>
    <row r="2396" spans="1:2" x14ac:dyDescent="0.2">
      <c r="A2396" s="289"/>
      <c r="B2396" s="291"/>
    </row>
    <row r="2397" spans="1:2" x14ac:dyDescent="0.2">
      <c r="A2397" s="289"/>
      <c r="B2397" s="291"/>
    </row>
    <row r="2398" spans="1:2" x14ac:dyDescent="0.2">
      <c r="A2398" s="289"/>
      <c r="B2398" s="291"/>
    </row>
    <row r="2399" spans="1:2" x14ac:dyDescent="0.2">
      <c r="A2399" s="289"/>
      <c r="B2399" s="291"/>
    </row>
    <row r="2400" spans="1:2" x14ac:dyDescent="0.2">
      <c r="A2400" s="289"/>
      <c r="B2400" s="291"/>
    </row>
    <row r="2401" spans="1:2" x14ac:dyDescent="0.2">
      <c r="A2401" s="289"/>
      <c r="B2401" s="291"/>
    </row>
    <row r="2402" spans="1:2" x14ac:dyDescent="0.2">
      <c r="A2402" s="289"/>
      <c r="B2402" s="291"/>
    </row>
    <row r="2403" spans="1:2" x14ac:dyDescent="0.2">
      <c r="A2403" s="289"/>
      <c r="B2403" s="291"/>
    </row>
    <row r="2404" spans="1:2" x14ac:dyDescent="0.2">
      <c r="A2404" s="289"/>
      <c r="B2404" s="291"/>
    </row>
    <row r="2405" spans="1:2" x14ac:dyDescent="0.2">
      <c r="A2405" s="289"/>
      <c r="B2405" s="291"/>
    </row>
    <row r="2406" spans="1:2" x14ac:dyDescent="0.2">
      <c r="A2406" s="289"/>
      <c r="B2406" s="291"/>
    </row>
    <row r="2407" spans="1:2" x14ac:dyDescent="0.2">
      <c r="A2407" s="289"/>
      <c r="B2407" s="291"/>
    </row>
    <row r="2408" spans="1:2" x14ac:dyDescent="0.2">
      <c r="A2408" s="289"/>
      <c r="B2408" s="291"/>
    </row>
    <row r="2409" spans="1:2" x14ac:dyDescent="0.2">
      <c r="A2409" s="289"/>
      <c r="B2409" s="291"/>
    </row>
    <row r="2410" spans="1:2" x14ac:dyDescent="0.2">
      <c r="A2410" s="289"/>
      <c r="B2410" s="291"/>
    </row>
    <row r="2411" spans="1:2" x14ac:dyDescent="0.2">
      <c r="A2411" s="289"/>
      <c r="B2411" s="291"/>
    </row>
    <row r="2412" spans="1:2" x14ac:dyDescent="0.2">
      <c r="A2412" s="289"/>
      <c r="B2412" s="291"/>
    </row>
    <row r="2413" spans="1:2" x14ac:dyDescent="0.2">
      <c r="A2413" s="289"/>
      <c r="B2413" s="291"/>
    </row>
    <row r="2414" spans="1:2" x14ac:dyDescent="0.2">
      <c r="A2414" s="289"/>
      <c r="B2414" s="291"/>
    </row>
    <row r="2415" spans="1:2" x14ac:dyDescent="0.2">
      <c r="A2415" s="289"/>
      <c r="B2415" s="291"/>
    </row>
    <row r="2416" spans="1:2" x14ac:dyDescent="0.2">
      <c r="A2416" s="289"/>
      <c r="B2416" s="291"/>
    </row>
    <row r="2417" spans="1:2" x14ac:dyDescent="0.2">
      <c r="A2417" s="289"/>
      <c r="B2417" s="291"/>
    </row>
    <row r="2418" spans="1:2" x14ac:dyDescent="0.2">
      <c r="A2418" s="289"/>
      <c r="B2418" s="291"/>
    </row>
    <row r="2419" spans="1:2" x14ac:dyDescent="0.2">
      <c r="A2419" s="289"/>
      <c r="B2419" s="291"/>
    </row>
    <row r="2420" spans="1:2" x14ac:dyDescent="0.2">
      <c r="A2420" s="289"/>
      <c r="B2420" s="291"/>
    </row>
    <row r="2421" spans="1:2" x14ac:dyDescent="0.2">
      <c r="A2421" s="289"/>
      <c r="B2421" s="291"/>
    </row>
    <row r="2422" spans="1:2" x14ac:dyDescent="0.2">
      <c r="A2422" s="289"/>
      <c r="B2422" s="291"/>
    </row>
    <row r="2423" spans="1:2" x14ac:dyDescent="0.2">
      <c r="A2423" s="289"/>
      <c r="B2423" s="291"/>
    </row>
    <row r="2424" spans="1:2" x14ac:dyDescent="0.2">
      <c r="A2424" s="289"/>
      <c r="B2424" s="291"/>
    </row>
    <row r="2425" spans="1:2" x14ac:dyDescent="0.2">
      <c r="A2425" s="289"/>
      <c r="B2425" s="291"/>
    </row>
    <row r="2426" spans="1:2" x14ac:dyDescent="0.2">
      <c r="A2426" s="289"/>
      <c r="B2426" s="291"/>
    </row>
    <row r="2427" spans="1:2" x14ac:dyDescent="0.2">
      <c r="A2427" s="289"/>
      <c r="B2427" s="291"/>
    </row>
    <row r="2428" spans="1:2" x14ac:dyDescent="0.2">
      <c r="A2428" s="289"/>
      <c r="B2428" s="291"/>
    </row>
    <row r="2429" spans="1:2" x14ac:dyDescent="0.2">
      <c r="A2429" s="289"/>
      <c r="B2429" s="291"/>
    </row>
    <row r="2430" spans="1:2" x14ac:dyDescent="0.2">
      <c r="A2430" s="289"/>
      <c r="B2430" s="291"/>
    </row>
    <row r="2431" spans="1:2" x14ac:dyDescent="0.2">
      <c r="A2431" s="289"/>
      <c r="B2431" s="291"/>
    </row>
    <row r="2432" spans="1:2" x14ac:dyDescent="0.2">
      <c r="A2432" s="289"/>
      <c r="B2432" s="291"/>
    </row>
    <row r="2433" spans="1:2" x14ac:dyDescent="0.2">
      <c r="A2433" s="289"/>
      <c r="B2433" s="291"/>
    </row>
    <row r="2434" spans="1:2" x14ac:dyDescent="0.2">
      <c r="A2434" s="289"/>
      <c r="B2434" s="291"/>
    </row>
    <row r="2435" spans="1:2" x14ac:dyDescent="0.2">
      <c r="A2435" s="289"/>
      <c r="B2435" s="291"/>
    </row>
    <row r="2436" spans="1:2" x14ac:dyDescent="0.2">
      <c r="A2436" s="289"/>
      <c r="B2436" s="291"/>
    </row>
    <row r="2437" spans="1:2" x14ac:dyDescent="0.2">
      <c r="A2437" s="289"/>
      <c r="B2437" s="291"/>
    </row>
    <row r="2438" spans="1:2" x14ac:dyDescent="0.2">
      <c r="A2438" s="289"/>
      <c r="B2438" s="291"/>
    </row>
    <row r="2439" spans="1:2" x14ac:dyDescent="0.2">
      <c r="A2439" s="289"/>
      <c r="B2439" s="291"/>
    </row>
    <row r="2440" spans="1:2" x14ac:dyDescent="0.2">
      <c r="A2440" s="289"/>
      <c r="B2440" s="291"/>
    </row>
    <row r="2441" spans="1:2" x14ac:dyDescent="0.2">
      <c r="A2441" s="289"/>
      <c r="B2441" s="291"/>
    </row>
    <row r="2442" spans="1:2" x14ac:dyDescent="0.2">
      <c r="A2442" s="289"/>
      <c r="B2442" s="291"/>
    </row>
    <row r="2443" spans="1:2" x14ac:dyDescent="0.2">
      <c r="A2443" s="289"/>
      <c r="B2443" s="291"/>
    </row>
    <row r="2444" spans="1:2" x14ac:dyDescent="0.2">
      <c r="A2444" s="289"/>
      <c r="B2444" s="291"/>
    </row>
    <row r="2445" spans="1:2" x14ac:dyDescent="0.2">
      <c r="A2445" s="289"/>
      <c r="B2445" s="291"/>
    </row>
    <row r="2446" spans="1:2" x14ac:dyDescent="0.2">
      <c r="A2446" s="289"/>
      <c r="B2446" s="291"/>
    </row>
    <row r="2447" spans="1:2" x14ac:dyDescent="0.2">
      <c r="A2447" s="289"/>
      <c r="B2447" s="291"/>
    </row>
    <row r="2448" spans="1:2" x14ac:dyDescent="0.2">
      <c r="A2448" s="289"/>
      <c r="B2448" s="291"/>
    </row>
    <row r="2449" spans="1:2" x14ac:dyDescent="0.2">
      <c r="A2449" s="289"/>
      <c r="B2449" s="291"/>
    </row>
    <row r="2450" spans="1:2" x14ac:dyDescent="0.2">
      <c r="A2450" s="289"/>
      <c r="B2450" s="291"/>
    </row>
    <row r="2451" spans="1:2" x14ac:dyDescent="0.2">
      <c r="A2451" s="289"/>
      <c r="B2451" s="291"/>
    </row>
    <row r="2452" spans="1:2" x14ac:dyDescent="0.2">
      <c r="A2452" s="289"/>
      <c r="B2452" s="291"/>
    </row>
    <row r="2453" spans="1:2" x14ac:dyDescent="0.2">
      <c r="A2453" s="289"/>
      <c r="B2453" s="291"/>
    </row>
    <row r="2454" spans="1:2" x14ac:dyDescent="0.2">
      <c r="A2454" s="289"/>
      <c r="B2454" s="291"/>
    </row>
    <row r="2455" spans="1:2" x14ac:dyDescent="0.2">
      <c r="A2455" s="289"/>
      <c r="B2455" s="291"/>
    </row>
    <row r="2456" spans="1:2" x14ac:dyDescent="0.2">
      <c r="A2456" s="289"/>
      <c r="B2456" s="291"/>
    </row>
    <row r="2457" spans="1:2" x14ac:dyDescent="0.2">
      <c r="A2457" s="289"/>
      <c r="B2457" s="291"/>
    </row>
    <row r="2458" spans="1:2" x14ac:dyDescent="0.2">
      <c r="A2458" s="289"/>
      <c r="B2458" s="291"/>
    </row>
    <row r="2459" spans="1:2" x14ac:dyDescent="0.2">
      <c r="A2459" s="289"/>
      <c r="B2459" s="291"/>
    </row>
    <row r="2460" spans="1:2" x14ac:dyDescent="0.2">
      <c r="A2460" s="289"/>
      <c r="B2460" s="291"/>
    </row>
    <row r="2461" spans="1:2" x14ac:dyDescent="0.2">
      <c r="A2461" s="289"/>
      <c r="B2461" s="291"/>
    </row>
    <row r="2462" spans="1:2" x14ac:dyDescent="0.2">
      <c r="A2462" s="289"/>
      <c r="B2462" s="291"/>
    </row>
    <row r="2463" spans="1:2" x14ac:dyDescent="0.2">
      <c r="A2463" s="289"/>
      <c r="B2463" s="291"/>
    </row>
    <row r="2464" spans="1:2" x14ac:dyDescent="0.2">
      <c r="A2464" s="289"/>
      <c r="B2464" s="291"/>
    </row>
    <row r="2465" spans="1:2" x14ac:dyDescent="0.2">
      <c r="A2465" s="289"/>
      <c r="B2465" s="291"/>
    </row>
    <row r="2466" spans="1:2" x14ac:dyDescent="0.2">
      <c r="A2466" s="289"/>
      <c r="B2466" s="291"/>
    </row>
    <row r="2467" spans="1:2" x14ac:dyDescent="0.2">
      <c r="A2467" s="289"/>
      <c r="B2467" s="291"/>
    </row>
    <row r="2468" spans="1:2" x14ac:dyDescent="0.2">
      <c r="A2468" s="289"/>
      <c r="B2468" s="291"/>
    </row>
    <row r="2469" spans="1:2" x14ac:dyDescent="0.2">
      <c r="A2469" s="289"/>
      <c r="B2469" s="291"/>
    </row>
    <row r="2470" spans="1:2" x14ac:dyDescent="0.2">
      <c r="A2470" s="289"/>
      <c r="B2470" s="291"/>
    </row>
    <row r="2471" spans="1:2" x14ac:dyDescent="0.2">
      <c r="A2471" s="289"/>
      <c r="B2471" s="291"/>
    </row>
    <row r="2472" spans="1:2" x14ac:dyDescent="0.2">
      <c r="A2472" s="289"/>
      <c r="B2472" s="291"/>
    </row>
    <row r="2473" spans="1:2" x14ac:dyDescent="0.2">
      <c r="A2473" s="289"/>
      <c r="B2473" s="291"/>
    </row>
    <row r="2474" spans="1:2" x14ac:dyDescent="0.2">
      <c r="A2474" s="289"/>
      <c r="B2474" s="291"/>
    </row>
    <row r="2475" spans="1:2" x14ac:dyDescent="0.2">
      <c r="A2475" s="289"/>
      <c r="B2475" s="291"/>
    </row>
    <row r="2476" spans="1:2" x14ac:dyDescent="0.2">
      <c r="A2476" s="289"/>
      <c r="B2476" s="291"/>
    </row>
    <row r="2477" spans="1:2" x14ac:dyDescent="0.2">
      <c r="A2477" s="289"/>
      <c r="B2477" s="291"/>
    </row>
    <row r="2478" spans="1:2" x14ac:dyDescent="0.2">
      <c r="A2478" s="289"/>
      <c r="B2478" s="291"/>
    </row>
    <row r="2479" spans="1:2" x14ac:dyDescent="0.2">
      <c r="A2479" s="289"/>
      <c r="B2479" s="291"/>
    </row>
    <row r="2480" spans="1:2" x14ac:dyDescent="0.2">
      <c r="A2480" s="289"/>
      <c r="B2480" s="291"/>
    </row>
    <row r="2481" spans="1:2" x14ac:dyDescent="0.2">
      <c r="A2481" s="289"/>
      <c r="B2481" s="291"/>
    </row>
    <row r="2482" spans="1:2" x14ac:dyDescent="0.2">
      <c r="A2482" s="289"/>
      <c r="B2482" s="291"/>
    </row>
    <row r="2483" spans="1:2" x14ac:dyDescent="0.2">
      <c r="A2483" s="289"/>
      <c r="B2483" s="291"/>
    </row>
    <row r="2484" spans="1:2" x14ac:dyDescent="0.2">
      <c r="A2484" s="289"/>
      <c r="B2484" s="291"/>
    </row>
    <row r="2485" spans="1:2" x14ac:dyDescent="0.2">
      <c r="A2485" s="289"/>
      <c r="B2485" s="291"/>
    </row>
    <row r="2486" spans="1:2" x14ac:dyDescent="0.2">
      <c r="A2486" s="289"/>
      <c r="B2486" s="291"/>
    </row>
    <row r="2487" spans="1:2" x14ac:dyDescent="0.2">
      <c r="A2487" s="289"/>
      <c r="B2487" s="291"/>
    </row>
    <row r="2488" spans="1:2" x14ac:dyDescent="0.2">
      <c r="A2488" s="289"/>
      <c r="B2488" s="291"/>
    </row>
    <row r="2489" spans="1:2" x14ac:dyDescent="0.2">
      <c r="A2489" s="289"/>
      <c r="B2489" s="291"/>
    </row>
    <row r="2490" spans="1:2" x14ac:dyDescent="0.2">
      <c r="A2490" s="289"/>
      <c r="B2490" s="291"/>
    </row>
    <row r="2491" spans="1:2" x14ac:dyDescent="0.2">
      <c r="A2491" s="289"/>
      <c r="B2491" s="291"/>
    </row>
    <row r="2492" spans="1:2" x14ac:dyDescent="0.2">
      <c r="A2492" s="289"/>
      <c r="B2492" s="291"/>
    </row>
    <row r="2493" spans="1:2" x14ac:dyDescent="0.2">
      <c r="A2493" s="289"/>
      <c r="B2493" s="291"/>
    </row>
    <row r="2494" spans="1:2" x14ac:dyDescent="0.2">
      <c r="A2494" s="289"/>
      <c r="B2494" s="291"/>
    </row>
    <row r="2495" spans="1:2" x14ac:dyDescent="0.2">
      <c r="A2495" s="289"/>
      <c r="B2495" s="291"/>
    </row>
    <row r="2496" spans="1:2" x14ac:dyDescent="0.2">
      <c r="A2496" s="289"/>
      <c r="B2496" s="291"/>
    </row>
    <row r="2497" spans="1:2" x14ac:dyDescent="0.2">
      <c r="A2497" s="289"/>
      <c r="B2497" s="291"/>
    </row>
    <row r="2498" spans="1:2" x14ac:dyDescent="0.2">
      <c r="A2498" s="289"/>
      <c r="B2498" s="291"/>
    </row>
    <row r="2499" spans="1:2" x14ac:dyDescent="0.2">
      <c r="A2499" s="289"/>
      <c r="B2499" s="291"/>
    </row>
    <row r="2500" spans="1:2" x14ac:dyDescent="0.2">
      <c r="A2500" s="289"/>
      <c r="B2500" s="291"/>
    </row>
    <row r="2501" spans="1:2" x14ac:dyDescent="0.2">
      <c r="A2501" s="289"/>
      <c r="B2501" s="291"/>
    </row>
    <row r="2502" spans="1:2" x14ac:dyDescent="0.2">
      <c r="A2502" s="289"/>
      <c r="B2502" s="291"/>
    </row>
    <row r="2503" spans="1:2" x14ac:dyDescent="0.2">
      <c r="A2503" s="289"/>
      <c r="B2503" s="291"/>
    </row>
    <row r="2504" spans="1:2" x14ac:dyDescent="0.2">
      <c r="A2504" s="289"/>
      <c r="B2504" s="291"/>
    </row>
    <row r="2505" spans="1:2" x14ac:dyDescent="0.2">
      <c r="A2505" s="289"/>
      <c r="B2505" s="291"/>
    </row>
    <row r="2506" spans="1:2" x14ac:dyDescent="0.2">
      <c r="A2506" s="289"/>
      <c r="B2506" s="291"/>
    </row>
    <row r="2507" spans="1:2" x14ac:dyDescent="0.2">
      <c r="A2507" s="289"/>
      <c r="B2507" s="291"/>
    </row>
    <row r="2508" spans="1:2" x14ac:dyDescent="0.2">
      <c r="A2508" s="289"/>
      <c r="B2508" s="291"/>
    </row>
    <row r="2509" spans="1:2" x14ac:dyDescent="0.2">
      <c r="A2509" s="289"/>
      <c r="B2509" s="291"/>
    </row>
    <row r="2510" spans="1:2" x14ac:dyDescent="0.2">
      <c r="A2510" s="289"/>
      <c r="B2510" s="291"/>
    </row>
    <row r="2511" spans="1:2" x14ac:dyDescent="0.2">
      <c r="A2511" s="289"/>
      <c r="B2511" s="291"/>
    </row>
    <row r="2512" spans="1:2" x14ac:dyDescent="0.2">
      <c r="A2512" s="289"/>
      <c r="B2512" s="291"/>
    </row>
    <row r="2513" spans="1:2" x14ac:dyDescent="0.2">
      <c r="A2513" s="289"/>
      <c r="B2513" s="291"/>
    </row>
    <row r="2514" spans="1:2" x14ac:dyDescent="0.2">
      <c r="A2514" s="289"/>
      <c r="B2514" s="291"/>
    </row>
    <row r="2515" spans="1:2" x14ac:dyDescent="0.2">
      <c r="A2515" s="289"/>
      <c r="B2515" s="291"/>
    </row>
    <row r="2516" spans="1:2" x14ac:dyDescent="0.2">
      <c r="A2516" s="289"/>
      <c r="B2516" s="291"/>
    </row>
    <row r="2517" spans="1:2" x14ac:dyDescent="0.2">
      <c r="A2517" s="289"/>
      <c r="B2517" s="291"/>
    </row>
    <row r="2518" spans="1:2" x14ac:dyDescent="0.2">
      <c r="A2518" s="289"/>
      <c r="B2518" s="291"/>
    </row>
    <row r="2519" spans="1:2" x14ac:dyDescent="0.2">
      <c r="A2519" s="289"/>
      <c r="B2519" s="291"/>
    </row>
    <row r="2520" spans="1:2" x14ac:dyDescent="0.2">
      <c r="A2520" s="289"/>
      <c r="B2520" s="291"/>
    </row>
    <row r="2521" spans="1:2" x14ac:dyDescent="0.2">
      <c r="A2521" s="289"/>
      <c r="B2521" s="291"/>
    </row>
    <row r="2522" spans="1:2" x14ac:dyDescent="0.2">
      <c r="A2522" s="289"/>
      <c r="B2522" s="291"/>
    </row>
    <row r="2523" spans="1:2" x14ac:dyDescent="0.2">
      <c r="A2523" s="289"/>
      <c r="B2523" s="291"/>
    </row>
    <row r="2524" spans="1:2" x14ac:dyDescent="0.2">
      <c r="A2524" s="289"/>
      <c r="B2524" s="291"/>
    </row>
    <row r="2525" spans="1:2" x14ac:dyDescent="0.2">
      <c r="A2525" s="289"/>
      <c r="B2525" s="291"/>
    </row>
    <row r="2526" spans="1:2" x14ac:dyDescent="0.2">
      <c r="A2526" s="289"/>
      <c r="B2526" s="291"/>
    </row>
    <row r="2527" spans="1:2" x14ac:dyDescent="0.2">
      <c r="A2527" s="289"/>
      <c r="B2527" s="291"/>
    </row>
    <row r="2528" spans="1:2" x14ac:dyDescent="0.2">
      <c r="A2528" s="289"/>
      <c r="B2528" s="291"/>
    </row>
    <row r="2529" spans="1:2" x14ac:dyDescent="0.2">
      <c r="A2529" s="289"/>
      <c r="B2529" s="291"/>
    </row>
    <row r="2530" spans="1:2" x14ac:dyDescent="0.2">
      <c r="A2530" s="289"/>
      <c r="B2530" s="291"/>
    </row>
    <row r="2531" spans="1:2" x14ac:dyDescent="0.2">
      <c r="A2531" s="289"/>
      <c r="B2531" s="291"/>
    </row>
    <row r="2532" spans="1:2" x14ac:dyDescent="0.2">
      <c r="A2532" s="289"/>
      <c r="B2532" s="291"/>
    </row>
    <row r="2533" spans="1:2" x14ac:dyDescent="0.2">
      <c r="A2533" s="289"/>
      <c r="B2533" s="291"/>
    </row>
    <row r="2534" spans="1:2" x14ac:dyDescent="0.2">
      <c r="A2534" s="289"/>
      <c r="B2534" s="291"/>
    </row>
    <row r="2535" spans="1:2" x14ac:dyDescent="0.2">
      <c r="A2535" s="289"/>
      <c r="B2535" s="291"/>
    </row>
    <row r="2536" spans="1:2" x14ac:dyDescent="0.2">
      <c r="A2536" s="289"/>
      <c r="B2536" s="291"/>
    </row>
    <row r="2537" spans="1:2" x14ac:dyDescent="0.2">
      <c r="A2537" s="289"/>
      <c r="B2537" s="291"/>
    </row>
    <row r="2538" spans="1:2" x14ac:dyDescent="0.2">
      <c r="A2538" s="289"/>
      <c r="B2538" s="291"/>
    </row>
    <row r="2539" spans="1:2" x14ac:dyDescent="0.2">
      <c r="A2539" s="289"/>
      <c r="B2539" s="291"/>
    </row>
    <row r="2540" spans="1:2" x14ac:dyDescent="0.2">
      <c r="A2540" s="289"/>
      <c r="B2540" s="291"/>
    </row>
    <row r="2541" spans="1:2" x14ac:dyDescent="0.2">
      <c r="A2541" s="289"/>
      <c r="B2541" s="291"/>
    </row>
    <row r="2542" spans="1:2" x14ac:dyDescent="0.2">
      <c r="A2542" s="289"/>
      <c r="B2542" s="291"/>
    </row>
    <row r="2543" spans="1:2" x14ac:dyDescent="0.2">
      <c r="A2543" s="289"/>
      <c r="B2543" s="291"/>
    </row>
    <row r="2544" spans="1:2" x14ac:dyDescent="0.2">
      <c r="A2544" s="289"/>
      <c r="B2544" s="291"/>
    </row>
    <row r="2545" spans="1:2" x14ac:dyDescent="0.2">
      <c r="A2545" s="289"/>
      <c r="B2545" s="291"/>
    </row>
    <row r="2546" spans="1:2" x14ac:dyDescent="0.2">
      <c r="A2546" s="289"/>
      <c r="B2546" s="291"/>
    </row>
    <row r="2547" spans="1:2" x14ac:dyDescent="0.2">
      <c r="A2547" s="289"/>
      <c r="B2547" s="291"/>
    </row>
    <row r="2548" spans="1:2" x14ac:dyDescent="0.2">
      <c r="A2548" s="289"/>
      <c r="B2548" s="291"/>
    </row>
    <row r="2549" spans="1:2" x14ac:dyDescent="0.2">
      <c r="A2549" s="289"/>
      <c r="B2549" s="291"/>
    </row>
    <row r="2550" spans="1:2" x14ac:dyDescent="0.2">
      <c r="A2550" s="289"/>
      <c r="B2550" s="291"/>
    </row>
    <row r="2551" spans="1:2" x14ac:dyDescent="0.2">
      <c r="A2551" s="289"/>
      <c r="B2551" s="291"/>
    </row>
    <row r="2552" spans="1:2" x14ac:dyDescent="0.2">
      <c r="A2552" s="289"/>
      <c r="B2552" s="291"/>
    </row>
    <row r="2553" spans="1:2" x14ac:dyDescent="0.2">
      <c r="A2553" s="289"/>
      <c r="B2553" s="291"/>
    </row>
    <row r="2554" spans="1:2" x14ac:dyDescent="0.2">
      <c r="A2554" s="289"/>
      <c r="B2554" s="291"/>
    </row>
    <row r="2555" spans="1:2" x14ac:dyDescent="0.2">
      <c r="A2555" s="289"/>
      <c r="B2555" s="291"/>
    </row>
    <row r="2556" spans="1:2" x14ac:dyDescent="0.2">
      <c r="A2556" s="289"/>
      <c r="B2556" s="291"/>
    </row>
    <row r="2557" spans="1:2" x14ac:dyDescent="0.2">
      <c r="A2557" s="289"/>
      <c r="B2557" s="291"/>
    </row>
    <row r="2558" spans="1:2" x14ac:dyDescent="0.2">
      <c r="A2558" s="289"/>
      <c r="B2558" s="291"/>
    </row>
    <row r="2559" spans="1:2" x14ac:dyDescent="0.2">
      <c r="A2559" s="289"/>
      <c r="B2559" s="291"/>
    </row>
    <row r="2560" spans="1:2" x14ac:dyDescent="0.2">
      <c r="A2560" s="289"/>
      <c r="B2560" s="291"/>
    </row>
    <row r="2561" spans="1:2" x14ac:dyDescent="0.2">
      <c r="A2561" s="289"/>
      <c r="B2561" s="291"/>
    </row>
    <row r="2562" spans="1:2" x14ac:dyDescent="0.2">
      <c r="A2562" s="289"/>
      <c r="B2562" s="291"/>
    </row>
    <row r="2563" spans="1:2" x14ac:dyDescent="0.2">
      <c r="A2563" s="289"/>
      <c r="B2563" s="291"/>
    </row>
    <row r="2564" spans="1:2" x14ac:dyDescent="0.2">
      <c r="A2564" s="289"/>
      <c r="B2564" s="291"/>
    </row>
    <row r="2565" spans="1:2" x14ac:dyDescent="0.2">
      <c r="A2565" s="289"/>
      <c r="B2565" s="291"/>
    </row>
    <row r="2566" spans="1:2" x14ac:dyDescent="0.2">
      <c r="A2566" s="289"/>
      <c r="B2566" s="291"/>
    </row>
    <row r="2567" spans="1:2" x14ac:dyDescent="0.2">
      <c r="A2567" s="289"/>
      <c r="B2567" s="291"/>
    </row>
    <row r="2568" spans="1:2" x14ac:dyDescent="0.2">
      <c r="A2568" s="289"/>
      <c r="B2568" s="291"/>
    </row>
    <row r="2569" spans="1:2" x14ac:dyDescent="0.2">
      <c r="A2569" s="289"/>
      <c r="B2569" s="291"/>
    </row>
    <row r="2570" spans="1:2" x14ac:dyDescent="0.2">
      <c r="A2570" s="289"/>
      <c r="B2570" s="291"/>
    </row>
    <row r="2571" spans="1:2" x14ac:dyDescent="0.2">
      <c r="A2571" s="289"/>
      <c r="B2571" s="291"/>
    </row>
    <row r="2572" spans="1:2" x14ac:dyDescent="0.2">
      <c r="A2572" s="289"/>
      <c r="B2572" s="291"/>
    </row>
    <row r="2573" spans="1:2" x14ac:dyDescent="0.2">
      <c r="A2573" s="289"/>
      <c r="B2573" s="291"/>
    </row>
    <row r="2574" spans="1:2" x14ac:dyDescent="0.2">
      <c r="A2574" s="289"/>
      <c r="B2574" s="291"/>
    </row>
    <row r="2575" spans="1:2" x14ac:dyDescent="0.2">
      <c r="A2575" s="289"/>
      <c r="B2575" s="291"/>
    </row>
    <row r="2576" spans="1:2" x14ac:dyDescent="0.2">
      <c r="A2576" s="289"/>
      <c r="B2576" s="291"/>
    </row>
    <row r="2577" spans="1:2" x14ac:dyDescent="0.2">
      <c r="A2577" s="289"/>
      <c r="B2577" s="291"/>
    </row>
    <row r="2578" spans="1:2" x14ac:dyDescent="0.2">
      <c r="A2578" s="289"/>
      <c r="B2578" s="291"/>
    </row>
    <row r="2579" spans="1:2" x14ac:dyDescent="0.2">
      <c r="A2579" s="289"/>
      <c r="B2579" s="291"/>
    </row>
    <row r="2580" spans="1:2" x14ac:dyDescent="0.2">
      <c r="A2580" s="289"/>
      <c r="B2580" s="291"/>
    </row>
    <row r="2581" spans="1:2" x14ac:dyDescent="0.2">
      <c r="A2581" s="289"/>
      <c r="B2581" s="291"/>
    </row>
    <row r="2582" spans="1:2" x14ac:dyDescent="0.2">
      <c r="A2582" s="289"/>
      <c r="B2582" s="291"/>
    </row>
    <row r="2583" spans="1:2" x14ac:dyDescent="0.2">
      <c r="A2583" s="289"/>
      <c r="B2583" s="291"/>
    </row>
    <row r="2584" spans="1:2" x14ac:dyDescent="0.2">
      <c r="A2584" s="289"/>
      <c r="B2584" s="291"/>
    </row>
    <row r="2585" spans="1:2" x14ac:dyDescent="0.2">
      <c r="A2585" s="289"/>
      <c r="B2585" s="291"/>
    </row>
    <row r="2586" spans="1:2" x14ac:dyDescent="0.2">
      <c r="A2586" s="289"/>
      <c r="B2586" s="291"/>
    </row>
    <row r="2587" spans="1:2" x14ac:dyDescent="0.2">
      <c r="A2587" s="289"/>
      <c r="B2587" s="291"/>
    </row>
    <row r="2588" spans="1:2" x14ac:dyDescent="0.2">
      <c r="A2588" s="289"/>
      <c r="B2588" s="291"/>
    </row>
    <row r="2589" spans="1:2" x14ac:dyDescent="0.2">
      <c r="A2589" s="289"/>
      <c r="B2589" s="291"/>
    </row>
    <row r="2590" spans="1:2" x14ac:dyDescent="0.2">
      <c r="A2590" s="289"/>
      <c r="B2590" s="291"/>
    </row>
    <row r="2591" spans="1:2" x14ac:dyDescent="0.2">
      <c r="A2591" s="289"/>
      <c r="B2591" s="291"/>
    </row>
    <row r="2592" spans="1:2" x14ac:dyDescent="0.2">
      <c r="A2592" s="289"/>
      <c r="B2592" s="291"/>
    </row>
    <row r="2593" spans="1:2" x14ac:dyDescent="0.2">
      <c r="A2593" s="289"/>
      <c r="B2593" s="291"/>
    </row>
    <row r="2594" spans="1:2" x14ac:dyDescent="0.2">
      <c r="A2594" s="289"/>
      <c r="B2594" s="291"/>
    </row>
    <row r="2595" spans="1:2" x14ac:dyDescent="0.2">
      <c r="A2595" s="289"/>
      <c r="B2595" s="291"/>
    </row>
    <row r="2596" spans="1:2" x14ac:dyDescent="0.2">
      <c r="A2596" s="289"/>
      <c r="B2596" s="291"/>
    </row>
    <row r="2597" spans="1:2" x14ac:dyDescent="0.2">
      <c r="A2597" s="289"/>
      <c r="B2597" s="291"/>
    </row>
    <row r="2598" spans="1:2" x14ac:dyDescent="0.2">
      <c r="A2598" s="289"/>
      <c r="B2598" s="291"/>
    </row>
    <row r="2599" spans="1:2" x14ac:dyDescent="0.2">
      <c r="A2599" s="289"/>
      <c r="B2599" s="291"/>
    </row>
    <row r="2600" spans="1:2" x14ac:dyDescent="0.2">
      <c r="A2600" s="289"/>
      <c r="B2600" s="291"/>
    </row>
    <row r="2601" spans="1:2" x14ac:dyDescent="0.2">
      <c r="A2601" s="289"/>
      <c r="B2601" s="291"/>
    </row>
    <row r="2602" spans="1:2" x14ac:dyDescent="0.2">
      <c r="A2602" s="289"/>
      <c r="B2602" s="291"/>
    </row>
    <row r="2603" spans="1:2" x14ac:dyDescent="0.2">
      <c r="A2603" s="289"/>
      <c r="B2603" s="291"/>
    </row>
    <row r="2604" spans="1:2" x14ac:dyDescent="0.2">
      <c r="A2604" s="289"/>
      <c r="B2604" s="291"/>
    </row>
    <row r="2605" spans="1:2" x14ac:dyDescent="0.2">
      <c r="A2605" s="289"/>
      <c r="B2605" s="291"/>
    </row>
    <row r="2606" spans="1:2" x14ac:dyDescent="0.2">
      <c r="A2606" s="289"/>
      <c r="B2606" s="291"/>
    </row>
    <row r="2607" spans="1:2" x14ac:dyDescent="0.2">
      <c r="A2607" s="289"/>
      <c r="B2607" s="291"/>
    </row>
    <row r="2608" spans="1:2" x14ac:dyDescent="0.2">
      <c r="A2608" s="289"/>
      <c r="B2608" s="291"/>
    </row>
    <row r="2609" spans="1:2" x14ac:dyDescent="0.2">
      <c r="A2609" s="289"/>
      <c r="B2609" s="291"/>
    </row>
    <row r="2610" spans="1:2" x14ac:dyDescent="0.2">
      <c r="A2610" s="289"/>
      <c r="B2610" s="291"/>
    </row>
    <row r="2611" spans="1:2" x14ac:dyDescent="0.2">
      <c r="A2611" s="289"/>
      <c r="B2611" s="291"/>
    </row>
    <row r="2612" spans="1:2" x14ac:dyDescent="0.2">
      <c r="A2612" s="289"/>
      <c r="B2612" s="291"/>
    </row>
    <row r="2613" spans="1:2" x14ac:dyDescent="0.2">
      <c r="A2613" s="289"/>
      <c r="B2613" s="291"/>
    </row>
    <row r="2614" spans="1:2" x14ac:dyDescent="0.2">
      <c r="A2614" s="289"/>
      <c r="B2614" s="291"/>
    </row>
    <row r="2615" spans="1:2" x14ac:dyDescent="0.2">
      <c r="A2615" s="289"/>
      <c r="B2615" s="291"/>
    </row>
    <row r="2616" spans="1:2" x14ac:dyDescent="0.2">
      <c r="A2616" s="289"/>
      <c r="B2616" s="291"/>
    </row>
    <row r="2617" spans="1:2" x14ac:dyDescent="0.2">
      <c r="A2617" s="289"/>
      <c r="B2617" s="291"/>
    </row>
    <row r="2618" spans="1:2" x14ac:dyDescent="0.2">
      <c r="A2618" s="289"/>
      <c r="B2618" s="291"/>
    </row>
    <row r="2619" spans="1:2" x14ac:dyDescent="0.2">
      <c r="A2619" s="289"/>
      <c r="B2619" s="291"/>
    </row>
    <row r="2620" spans="1:2" x14ac:dyDescent="0.2">
      <c r="A2620" s="289"/>
      <c r="B2620" s="291"/>
    </row>
    <row r="2621" spans="1:2" x14ac:dyDescent="0.2">
      <c r="A2621" s="289"/>
      <c r="B2621" s="291"/>
    </row>
    <row r="2622" spans="1:2" x14ac:dyDescent="0.2">
      <c r="A2622" s="289"/>
      <c r="B2622" s="291"/>
    </row>
    <row r="2623" spans="1:2" x14ac:dyDescent="0.2">
      <c r="A2623" s="289"/>
      <c r="B2623" s="291"/>
    </row>
    <row r="2624" spans="1:2" x14ac:dyDescent="0.2">
      <c r="A2624" s="289"/>
      <c r="B2624" s="291"/>
    </row>
    <row r="2625" spans="1:2" x14ac:dyDescent="0.2">
      <c r="A2625" s="289"/>
      <c r="B2625" s="291"/>
    </row>
    <row r="2626" spans="1:2" x14ac:dyDescent="0.2">
      <c r="A2626" s="289"/>
      <c r="B2626" s="291"/>
    </row>
    <row r="2627" spans="1:2" x14ac:dyDescent="0.2">
      <c r="A2627" s="289"/>
      <c r="B2627" s="291"/>
    </row>
    <row r="2628" spans="1:2" x14ac:dyDescent="0.2">
      <c r="A2628" s="289"/>
      <c r="B2628" s="291"/>
    </row>
    <row r="2629" spans="1:2" x14ac:dyDescent="0.2">
      <c r="A2629" s="289"/>
      <c r="B2629" s="291"/>
    </row>
    <row r="2630" spans="1:2" x14ac:dyDescent="0.2">
      <c r="A2630" s="289"/>
      <c r="B2630" s="291"/>
    </row>
    <row r="2631" spans="1:2" x14ac:dyDescent="0.2">
      <c r="A2631" s="289"/>
      <c r="B2631" s="291"/>
    </row>
    <row r="2632" spans="1:2" x14ac:dyDescent="0.2">
      <c r="A2632" s="289"/>
      <c r="B2632" s="291"/>
    </row>
    <row r="2633" spans="1:2" x14ac:dyDescent="0.2">
      <c r="A2633" s="289"/>
      <c r="B2633" s="291"/>
    </row>
    <row r="2634" spans="1:2" x14ac:dyDescent="0.2">
      <c r="A2634" s="289"/>
      <c r="B2634" s="291"/>
    </row>
    <row r="2635" spans="1:2" x14ac:dyDescent="0.2">
      <c r="A2635" s="289"/>
      <c r="B2635" s="291"/>
    </row>
    <row r="2636" spans="1:2" x14ac:dyDescent="0.2">
      <c r="A2636" s="289"/>
      <c r="B2636" s="291"/>
    </row>
    <row r="2637" spans="1:2" x14ac:dyDescent="0.2">
      <c r="A2637" s="289"/>
      <c r="B2637" s="291"/>
    </row>
    <row r="2638" spans="1:2" x14ac:dyDescent="0.2">
      <c r="A2638" s="289"/>
      <c r="B2638" s="291"/>
    </row>
    <row r="2639" spans="1:2" x14ac:dyDescent="0.2">
      <c r="A2639" s="289"/>
      <c r="B2639" s="291"/>
    </row>
    <row r="2640" spans="1:2" x14ac:dyDescent="0.2">
      <c r="A2640" s="289"/>
      <c r="B2640" s="291"/>
    </row>
    <row r="2641" spans="1:2" x14ac:dyDescent="0.2">
      <c r="A2641" s="289"/>
      <c r="B2641" s="291"/>
    </row>
    <row r="2642" spans="1:2" x14ac:dyDescent="0.2">
      <c r="A2642" s="289"/>
      <c r="B2642" s="291"/>
    </row>
    <row r="2643" spans="1:2" x14ac:dyDescent="0.2">
      <c r="A2643" s="289"/>
      <c r="B2643" s="291"/>
    </row>
    <row r="2644" spans="1:2" x14ac:dyDescent="0.2">
      <c r="A2644" s="289"/>
      <c r="B2644" s="291"/>
    </row>
    <row r="2645" spans="1:2" x14ac:dyDescent="0.2">
      <c r="A2645" s="289"/>
      <c r="B2645" s="291"/>
    </row>
    <row r="2646" spans="1:2" x14ac:dyDescent="0.2">
      <c r="A2646" s="289"/>
      <c r="B2646" s="291"/>
    </row>
    <row r="2647" spans="1:2" x14ac:dyDescent="0.2">
      <c r="A2647" s="289"/>
      <c r="B2647" s="291"/>
    </row>
    <row r="2648" spans="1:2" x14ac:dyDescent="0.2">
      <c r="A2648" s="289"/>
      <c r="B2648" s="291"/>
    </row>
    <row r="2649" spans="1:2" x14ac:dyDescent="0.2">
      <c r="A2649" s="289"/>
      <c r="B2649" s="291"/>
    </row>
    <row r="2650" spans="1:2" x14ac:dyDescent="0.2">
      <c r="A2650" s="289"/>
      <c r="B2650" s="291"/>
    </row>
    <row r="2651" spans="1:2" x14ac:dyDescent="0.2">
      <c r="A2651" s="289"/>
      <c r="B2651" s="291"/>
    </row>
    <row r="2652" spans="1:2" x14ac:dyDescent="0.2">
      <c r="A2652" s="289"/>
      <c r="B2652" s="291"/>
    </row>
    <row r="2653" spans="1:2" x14ac:dyDescent="0.2">
      <c r="A2653" s="289"/>
      <c r="B2653" s="291"/>
    </row>
    <row r="2654" spans="1:2" x14ac:dyDescent="0.2">
      <c r="A2654" s="289"/>
      <c r="B2654" s="291"/>
    </row>
    <row r="2655" spans="1:2" x14ac:dyDescent="0.2">
      <c r="A2655" s="289"/>
      <c r="B2655" s="291"/>
    </row>
    <row r="2656" spans="1:2" x14ac:dyDescent="0.2">
      <c r="A2656" s="289"/>
      <c r="B2656" s="291"/>
    </row>
    <row r="2657" spans="1:2" x14ac:dyDescent="0.2">
      <c r="A2657" s="289"/>
      <c r="B2657" s="291"/>
    </row>
    <row r="2658" spans="1:2" x14ac:dyDescent="0.2">
      <c r="A2658" s="289"/>
      <c r="B2658" s="291"/>
    </row>
    <row r="2659" spans="1:2" x14ac:dyDescent="0.2">
      <c r="A2659" s="289"/>
      <c r="B2659" s="291"/>
    </row>
    <row r="2660" spans="1:2" x14ac:dyDescent="0.2">
      <c r="A2660" s="289"/>
      <c r="B2660" s="291"/>
    </row>
    <row r="2661" spans="1:2" x14ac:dyDescent="0.2">
      <c r="A2661" s="289"/>
      <c r="B2661" s="291"/>
    </row>
    <row r="2662" spans="1:2" x14ac:dyDescent="0.2">
      <c r="A2662" s="289"/>
      <c r="B2662" s="291"/>
    </row>
    <row r="2663" spans="1:2" x14ac:dyDescent="0.2">
      <c r="A2663" s="289"/>
      <c r="B2663" s="291"/>
    </row>
    <row r="2664" spans="1:2" x14ac:dyDescent="0.2">
      <c r="A2664" s="289"/>
      <c r="B2664" s="291"/>
    </row>
    <row r="2665" spans="1:2" x14ac:dyDescent="0.2">
      <c r="A2665" s="289"/>
      <c r="B2665" s="291"/>
    </row>
    <row r="2666" spans="1:2" x14ac:dyDescent="0.2">
      <c r="A2666" s="289"/>
      <c r="B2666" s="291"/>
    </row>
    <row r="2667" spans="1:2" x14ac:dyDescent="0.2">
      <c r="A2667" s="289"/>
      <c r="B2667" s="291"/>
    </row>
    <row r="2668" spans="1:2" x14ac:dyDescent="0.2">
      <c r="A2668" s="289"/>
      <c r="B2668" s="291"/>
    </row>
    <row r="2669" spans="1:2" x14ac:dyDescent="0.2">
      <c r="A2669" s="289"/>
      <c r="B2669" s="291"/>
    </row>
    <row r="2670" spans="1:2" x14ac:dyDescent="0.2">
      <c r="A2670" s="289"/>
      <c r="B2670" s="291"/>
    </row>
    <row r="2671" spans="1:2" x14ac:dyDescent="0.2">
      <c r="A2671" s="289"/>
      <c r="B2671" s="291"/>
    </row>
    <row r="2672" spans="1:2" x14ac:dyDescent="0.2">
      <c r="A2672" s="289"/>
      <c r="B2672" s="291"/>
    </row>
    <row r="2673" spans="1:2" x14ac:dyDescent="0.2">
      <c r="A2673" s="289"/>
      <c r="B2673" s="291"/>
    </row>
    <row r="2674" spans="1:2" x14ac:dyDescent="0.2">
      <c r="A2674" s="289"/>
      <c r="B2674" s="291"/>
    </row>
    <row r="2675" spans="1:2" x14ac:dyDescent="0.2">
      <c r="A2675" s="289"/>
      <c r="B2675" s="291"/>
    </row>
    <row r="2676" spans="1:2" x14ac:dyDescent="0.2">
      <c r="A2676" s="289"/>
      <c r="B2676" s="291"/>
    </row>
    <row r="2677" spans="1:2" x14ac:dyDescent="0.2">
      <c r="A2677" s="289"/>
      <c r="B2677" s="291"/>
    </row>
    <row r="2678" spans="1:2" x14ac:dyDescent="0.2">
      <c r="A2678" s="289"/>
      <c r="B2678" s="291"/>
    </row>
    <row r="2679" spans="1:2" x14ac:dyDescent="0.2">
      <c r="A2679" s="289"/>
      <c r="B2679" s="291"/>
    </row>
    <row r="2680" spans="1:2" x14ac:dyDescent="0.2">
      <c r="A2680" s="289"/>
      <c r="B2680" s="291"/>
    </row>
    <row r="2681" spans="1:2" x14ac:dyDescent="0.2">
      <c r="A2681" s="289"/>
      <c r="B2681" s="291"/>
    </row>
    <row r="2682" spans="1:2" x14ac:dyDescent="0.2">
      <c r="A2682" s="289"/>
      <c r="B2682" s="291"/>
    </row>
    <row r="2683" spans="1:2" x14ac:dyDescent="0.2">
      <c r="A2683" s="289"/>
      <c r="B2683" s="291"/>
    </row>
    <row r="2684" spans="1:2" x14ac:dyDescent="0.2">
      <c r="A2684" s="289"/>
      <c r="B2684" s="291"/>
    </row>
    <row r="2685" spans="1:2" x14ac:dyDescent="0.2">
      <c r="A2685" s="289"/>
      <c r="B2685" s="291"/>
    </row>
    <row r="2686" spans="1:2" x14ac:dyDescent="0.2">
      <c r="A2686" s="289"/>
      <c r="B2686" s="291"/>
    </row>
    <row r="2687" spans="1:2" x14ac:dyDescent="0.2">
      <c r="A2687" s="289"/>
      <c r="B2687" s="291"/>
    </row>
    <row r="2688" spans="1:2" x14ac:dyDescent="0.2">
      <c r="A2688" s="289"/>
      <c r="B2688" s="291"/>
    </row>
    <row r="2689" spans="1:2" x14ac:dyDescent="0.2">
      <c r="A2689" s="289"/>
      <c r="B2689" s="291"/>
    </row>
    <row r="2690" spans="1:2" x14ac:dyDescent="0.2">
      <c r="A2690" s="289"/>
      <c r="B2690" s="291"/>
    </row>
    <row r="2691" spans="1:2" x14ac:dyDescent="0.2">
      <c r="A2691" s="289"/>
      <c r="B2691" s="291"/>
    </row>
    <row r="2692" spans="1:2" x14ac:dyDescent="0.2">
      <c r="A2692" s="289"/>
      <c r="B2692" s="291"/>
    </row>
    <row r="2693" spans="1:2" x14ac:dyDescent="0.2">
      <c r="A2693" s="289"/>
      <c r="B2693" s="291"/>
    </row>
    <row r="2694" spans="1:2" x14ac:dyDescent="0.2">
      <c r="A2694" s="289"/>
      <c r="B2694" s="291"/>
    </row>
    <row r="2695" spans="1:2" x14ac:dyDescent="0.2">
      <c r="A2695" s="289"/>
      <c r="B2695" s="291"/>
    </row>
    <row r="2696" spans="1:2" x14ac:dyDescent="0.2">
      <c r="A2696" s="289"/>
      <c r="B2696" s="291"/>
    </row>
    <row r="2697" spans="1:2" x14ac:dyDescent="0.2">
      <c r="A2697" s="289"/>
      <c r="B2697" s="291"/>
    </row>
    <row r="2698" spans="1:2" x14ac:dyDescent="0.2">
      <c r="A2698" s="289"/>
      <c r="B2698" s="291"/>
    </row>
    <row r="2699" spans="1:2" x14ac:dyDescent="0.2">
      <c r="A2699" s="289"/>
      <c r="B2699" s="291"/>
    </row>
    <row r="2700" spans="1:2" x14ac:dyDescent="0.2">
      <c r="A2700" s="289"/>
      <c r="B2700" s="291"/>
    </row>
    <row r="2701" spans="1:2" x14ac:dyDescent="0.2">
      <c r="A2701" s="289"/>
      <c r="B2701" s="291"/>
    </row>
    <row r="2702" spans="1:2" x14ac:dyDescent="0.2">
      <c r="A2702" s="289"/>
      <c r="B2702" s="291"/>
    </row>
    <row r="2703" spans="1:2" x14ac:dyDescent="0.2">
      <c r="A2703" s="289"/>
      <c r="B2703" s="291"/>
    </row>
    <row r="2704" spans="1:2" x14ac:dyDescent="0.2">
      <c r="A2704" s="289"/>
      <c r="B2704" s="291"/>
    </row>
    <row r="2705" spans="1:2" x14ac:dyDescent="0.2">
      <c r="A2705" s="289"/>
      <c r="B2705" s="291"/>
    </row>
    <row r="2706" spans="1:2" x14ac:dyDescent="0.2">
      <c r="A2706" s="289"/>
      <c r="B2706" s="291"/>
    </row>
    <row r="2707" spans="1:2" x14ac:dyDescent="0.2">
      <c r="A2707" s="289"/>
      <c r="B2707" s="291"/>
    </row>
    <row r="2708" spans="1:2" x14ac:dyDescent="0.2">
      <c r="A2708" s="289"/>
      <c r="B2708" s="291"/>
    </row>
    <row r="2709" spans="1:2" x14ac:dyDescent="0.2">
      <c r="A2709" s="289"/>
      <c r="B2709" s="291"/>
    </row>
    <row r="2710" spans="1:2" x14ac:dyDescent="0.2">
      <c r="A2710" s="289"/>
      <c r="B2710" s="291"/>
    </row>
    <row r="2711" spans="1:2" x14ac:dyDescent="0.2">
      <c r="A2711" s="289"/>
      <c r="B2711" s="291"/>
    </row>
    <row r="2712" spans="1:2" x14ac:dyDescent="0.2">
      <c r="A2712" s="289"/>
      <c r="B2712" s="291"/>
    </row>
    <row r="2713" spans="1:2" x14ac:dyDescent="0.2">
      <c r="A2713" s="289"/>
      <c r="B2713" s="291"/>
    </row>
    <row r="2714" spans="1:2" x14ac:dyDescent="0.2">
      <c r="A2714" s="289"/>
      <c r="B2714" s="291"/>
    </row>
    <row r="2715" spans="1:2" x14ac:dyDescent="0.2">
      <c r="A2715" s="289"/>
      <c r="B2715" s="291"/>
    </row>
    <row r="2716" spans="1:2" x14ac:dyDescent="0.2">
      <c r="A2716" s="289"/>
      <c r="B2716" s="291"/>
    </row>
    <row r="2717" spans="1:2" x14ac:dyDescent="0.2">
      <c r="A2717" s="289"/>
      <c r="B2717" s="291"/>
    </row>
    <row r="2718" spans="1:2" x14ac:dyDescent="0.2">
      <c r="A2718" s="289"/>
      <c r="B2718" s="291"/>
    </row>
    <row r="2719" spans="1:2" x14ac:dyDescent="0.2">
      <c r="A2719" s="289"/>
      <c r="B2719" s="291"/>
    </row>
    <row r="2720" spans="1:2" x14ac:dyDescent="0.2">
      <c r="A2720" s="289"/>
      <c r="B2720" s="291"/>
    </row>
    <row r="2721" spans="1:2" x14ac:dyDescent="0.2">
      <c r="A2721" s="289"/>
      <c r="B2721" s="291"/>
    </row>
    <row r="2722" spans="1:2" x14ac:dyDescent="0.2">
      <c r="A2722" s="289"/>
      <c r="B2722" s="291"/>
    </row>
    <row r="2723" spans="1:2" x14ac:dyDescent="0.2">
      <c r="A2723" s="289"/>
      <c r="B2723" s="291"/>
    </row>
    <row r="2724" spans="1:2" x14ac:dyDescent="0.2">
      <c r="A2724" s="289"/>
      <c r="B2724" s="291"/>
    </row>
    <row r="2725" spans="1:2" x14ac:dyDescent="0.2">
      <c r="A2725" s="289"/>
      <c r="B2725" s="291"/>
    </row>
    <row r="2726" spans="1:2" x14ac:dyDescent="0.2">
      <c r="A2726" s="289"/>
      <c r="B2726" s="291"/>
    </row>
    <row r="2727" spans="1:2" x14ac:dyDescent="0.2">
      <c r="A2727" s="289"/>
      <c r="B2727" s="291"/>
    </row>
    <row r="2728" spans="1:2" x14ac:dyDescent="0.2">
      <c r="A2728" s="289"/>
      <c r="B2728" s="291"/>
    </row>
    <row r="2729" spans="1:2" x14ac:dyDescent="0.2">
      <c r="A2729" s="289"/>
      <c r="B2729" s="291"/>
    </row>
    <row r="2730" spans="1:2" x14ac:dyDescent="0.2">
      <c r="A2730" s="289"/>
      <c r="B2730" s="291"/>
    </row>
    <row r="2731" spans="1:2" x14ac:dyDescent="0.2">
      <c r="A2731" s="289"/>
      <c r="B2731" s="291"/>
    </row>
    <row r="2732" spans="1:2" x14ac:dyDescent="0.2">
      <c r="A2732" s="289"/>
      <c r="B2732" s="291"/>
    </row>
    <row r="2733" spans="1:2" x14ac:dyDescent="0.2">
      <c r="A2733" s="289"/>
      <c r="B2733" s="291"/>
    </row>
    <row r="2734" spans="1:2" x14ac:dyDescent="0.2">
      <c r="A2734" s="289"/>
      <c r="B2734" s="291"/>
    </row>
    <row r="2735" spans="1:2" x14ac:dyDescent="0.2">
      <c r="A2735" s="289"/>
      <c r="B2735" s="291"/>
    </row>
    <row r="2736" spans="1:2" x14ac:dyDescent="0.2">
      <c r="A2736" s="289"/>
      <c r="B2736" s="291"/>
    </row>
    <row r="2737" spans="1:2" x14ac:dyDescent="0.2">
      <c r="A2737" s="289"/>
      <c r="B2737" s="291"/>
    </row>
    <row r="2738" spans="1:2" x14ac:dyDescent="0.2">
      <c r="A2738" s="289"/>
      <c r="B2738" s="291"/>
    </row>
    <row r="2739" spans="1:2" x14ac:dyDescent="0.2">
      <c r="A2739" s="289"/>
      <c r="B2739" s="291"/>
    </row>
    <row r="2740" spans="1:2" x14ac:dyDescent="0.2">
      <c r="A2740" s="289"/>
      <c r="B2740" s="291"/>
    </row>
    <row r="2741" spans="1:2" x14ac:dyDescent="0.2">
      <c r="A2741" s="289"/>
      <c r="B2741" s="291"/>
    </row>
    <row r="2742" spans="1:2" x14ac:dyDescent="0.2">
      <c r="A2742" s="289"/>
      <c r="B2742" s="291"/>
    </row>
    <row r="2743" spans="1:2" x14ac:dyDescent="0.2">
      <c r="A2743" s="289"/>
      <c r="B2743" s="291"/>
    </row>
    <row r="2744" spans="1:2" x14ac:dyDescent="0.2">
      <c r="A2744" s="289"/>
      <c r="B2744" s="291"/>
    </row>
    <row r="2745" spans="1:2" x14ac:dyDescent="0.2">
      <c r="A2745" s="289"/>
      <c r="B2745" s="291"/>
    </row>
    <row r="2746" spans="1:2" x14ac:dyDescent="0.2">
      <c r="A2746" s="289"/>
      <c r="B2746" s="291"/>
    </row>
    <row r="2747" spans="1:2" x14ac:dyDescent="0.2">
      <c r="A2747" s="289"/>
      <c r="B2747" s="291"/>
    </row>
    <row r="2748" spans="1:2" x14ac:dyDescent="0.2">
      <c r="A2748" s="289"/>
      <c r="B2748" s="291"/>
    </row>
    <row r="2749" spans="1:2" x14ac:dyDescent="0.2">
      <c r="A2749" s="289"/>
      <c r="B2749" s="291"/>
    </row>
    <row r="2750" spans="1:2" x14ac:dyDescent="0.2">
      <c r="A2750" s="289"/>
      <c r="B2750" s="291"/>
    </row>
    <row r="2751" spans="1:2" x14ac:dyDescent="0.2">
      <c r="A2751" s="289"/>
      <c r="B2751" s="291"/>
    </row>
    <row r="2752" spans="1:2" x14ac:dyDescent="0.2">
      <c r="A2752" s="289"/>
      <c r="B2752" s="291"/>
    </row>
    <row r="2753" spans="1:2" x14ac:dyDescent="0.2">
      <c r="A2753" s="289"/>
      <c r="B2753" s="291"/>
    </row>
    <row r="2754" spans="1:2" x14ac:dyDescent="0.2">
      <c r="A2754" s="289"/>
      <c r="B2754" s="291"/>
    </row>
    <row r="2755" spans="1:2" x14ac:dyDescent="0.2">
      <c r="A2755" s="289"/>
      <c r="B2755" s="291"/>
    </row>
    <row r="2756" spans="1:2" x14ac:dyDescent="0.2">
      <c r="A2756" s="289"/>
      <c r="B2756" s="291"/>
    </row>
    <row r="2757" spans="1:2" x14ac:dyDescent="0.2">
      <c r="A2757" s="289"/>
      <c r="B2757" s="291"/>
    </row>
    <row r="2758" spans="1:2" x14ac:dyDescent="0.2">
      <c r="A2758" s="289"/>
      <c r="B2758" s="291"/>
    </row>
    <row r="2759" spans="1:2" x14ac:dyDescent="0.2">
      <c r="A2759" s="289"/>
      <c r="B2759" s="291"/>
    </row>
    <row r="2760" spans="1:2" x14ac:dyDescent="0.2">
      <c r="A2760" s="289"/>
      <c r="B2760" s="291"/>
    </row>
    <row r="2761" spans="1:2" x14ac:dyDescent="0.2">
      <c r="A2761" s="289"/>
      <c r="B2761" s="291"/>
    </row>
    <row r="2762" spans="1:2" x14ac:dyDescent="0.2">
      <c r="A2762" s="289"/>
      <c r="B2762" s="291"/>
    </row>
    <row r="2763" spans="1:2" x14ac:dyDescent="0.2">
      <c r="A2763" s="289"/>
      <c r="B2763" s="291"/>
    </row>
    <row r="2764" spans="1:2" x14ac:dyDescent="0.2">
      <c r="A2764" s="289"/>
      <c r="B2764" s="291"/>
    </row>
    <row r="2765" spans="1:2" x14ac:dyDescent="0.2">
      <c r="A2765" s="289"/>
      <c r="B2765" s="291"/>
    </row>
    <row r="2766" spans="1:2" x14ac:dyDescent="0.2">
      <c r="A2766" s="289"/>
      <c r="B2766" s="291"/>
    </row>
    <row r="2767" spans="1:2" x14ac:dyDescent="0.2">
      <c r="A2767" s="289"/>
      <c r="B2767" s="291"/>
    </row>
    <row r="2768" spans="1:2" x14ac:dyDescent="0.2">
      <c r="A2768" s="289"/>
      <c r="B2768" s="291"/>
    </row>
    <row r="2769" spans="1:2" x14ac:dyDescent="0.2">
      <c r="A2769" s="289"/>
      <c r="B2769" s="291"/>
    </row>
    <row r="2770" spans="1:2" x14ac:dyDescent="0.2">
      <c r="A2770" s="289"/>
      <c r="B2770" s="291"/>
    </row>
    <row r="2771" spans="1:2" x14ac:dyDescent="0.2">
      <c r="A2771" s="289"/>
      <c r="B2771" s="291"/>
    </row>
    <row r="2772" spans="1:2" x14ac:dyDescent="0.2">
      <c r="A2772" s="289"/>
      <c r="B2772" s="291"/>
    </row>
    <row r="2773" spans="1:2" x14ac:dyDescent="0.2">
      <c r="A2773" s="289"/>
      <c r="B2773" s="291"/>
    </row>
    <row r="2774" spans="1:2" x14ac:dyDescent="0.2">
      <c r="A2774" s="289"/>
      <c r="B2774" s="291"/>
    </row>
    <row r="2775" spans="1:2" x14ac:dyDescent="0.2">
      <c r="A2775" s="289"/>
      <c r="B2775" s="291"/>
    </row>
    <row r="2776" spans="1:2" x14ac:dyDescent="0.2">
      <c r="A2776" s="289"/>
      <c r="B2776" s="291"/>
    </row>
    <row r="2777" spans="1:2" x14ac:dyDescent="0.2">
      <c r="A2777" s="289"/>
      <c r="B2777" s="291"/>
    </row>
    <row r="2778" spans="1:2" x14ac:dyDescent="0.2">
      <c r="A2778" s="289"/>
      <c r="B2778" s="291"/>
    </row>
    <row r="2779" spans="1:2" x14ac:dyDescent="0.2">
      <c r="A2779" s="289"/>
      <c r="B2779" s="291"/>
    </row>
    <row r="2780" spans="1:2" x14ac:dyDescent="0.2">
      <c r="A2780" s="289"/>
      <c r="B2780" s="291"/>
    </row>
    <row r="2781" spans="1:2" x14ac:dyDescent="0.2">
      <c r="A2781" s="289"/>
      <c r="B2781" s="291"/>
    </row>
    <row r="2782" spans="1:2" x14ac:dyDescent="0.2">
      <c r="A2782" s="289"/>
      <c r="B2782" s="291"/>
    </row>
    <row r="2783" spans="1:2" x14ac:dyDescent="0.2">
      <c r="A2783" s="289"/>
      <c r="B2783" s="291"/>
    </row>
    <row r="2784" spans="1:2" x14ac:dyDescent="0.2">
      <c r="A2784" s="289"/>
      <c r="B2784" s="291"/>
    </row>
    <row r="2785" spans="1:2" x14ac:dyDescent="0.2">
      <c r="A2785" s="289"/>
      <c r="B2785" s="291"/>
    </row>
    <row r="2786" spans="1:2" x14ac:dyDescent="0.2">
      <c r="A2786" s="289"/>
      <c r="B2786" s="291"/>
    </row>
    <row r="2787" spans="1:2" x14ac:dyDescent="0.2">
      <c r="A2787" s="289"/>
      <c r="B2787" s="291"/>
    </row>
    <row r="2788" spans="1:2" x14ac:dyDescent="0.2">
      <c r="A2788" s="289"/>
      <c r="B2788" s="291"/>
    </row>
    <row r="2789" spans="1:2" x14ac:dyDescent="0.2">
      <c r="A2789" s="289"/>
      <c r="B2789" s="291"/>
    </row>
    <row r="2790" spans="1:2" x14ac:dyDescent="0.2">
      <c r="A2790" s="289"/>
      <c r="B2790" s="291"/>
    </row>
    <row r="2791" spans="1:2" x14ac:dyDescent="0.2">
      <c r="A2791" s="289"/>
      <c r="B2791" s="291"/>
    </row>
    <row r="2792" spans="1:2" x14ac:dyDescent="0.2">
      <c r="A2792" s="289"/>
      <c r="B2792" s="291"/>
    </row>
    <row r="2793" spans="1:2" x14ac:dyDescent="0.2">
      <c r="A2793" s="289"/>
      <c r="B2793" s="291"/>
    </row>
    <row r="2794" spans="1:2" x14ac:dyDescent="0.2">
      <c r="A2794" s="289"/>
      <c r="B2794" s="291"/>
    </row>
    <row r="2795" spans="1:2" x14ac:dyDescent="0.2">
      <c r="A2795" s="289"/>
      <c r="B2795" s="291"/>
    </row>
    <row r="2796" spans="1:2" x14ac:dyDescent="0.2">
      <c r="A2796" s="289"/>
      <c r="B2796" s="291"/>
    </row>
    <row r="2797" spans="1:2" x14ac:dyDescent="0.2">
      <c r="A2797" s="289"/>
      <c r="B2797" s="291"/>
    </row>
    <row r="2798" spans="1:2" x14ac:dyDescent="0.2">
      <c r="A2798" s="289"/>
      <c r="B2798" s="291"/>
    </row>
    <row r="2799" spans="1:2" x14ac:dyDescent="0.2">
      <c r="A2799" s="289"/>
      <c r="B2799" s="291"/>
    </row>
    <row r="2800" spans="1:2" x14ac:dyDescent="0.2">
      <c r="A2800" s="289"/>
      <c r="B2800" s="291"/>
    </row>
    <row r="2801" spans="1:2" x14ac:dyDescent="0.2">
      <c r="A2801" s="289"/>
      <c r="B2801" s="291"/>
    </row>
    <row r="2802" spans="1:2" x14ac:dyDescent="0.2">
      <c r="A2802" s="289"/>
      <c r="B2802" s="291"/>
    </row>
    <row r="2803" spans="1:2" x14ac:dyDescent="0.2">
      <c r="A2803" s="289"/>
      <c r="B2803" s="291"/>
    </row>
    <row r="2804" spans="1:2" x14ac:dyDescent="0.2">
      <c r="A2804" s="289"/>
      <c r="B2804" s="291"/>
    </row>
    <row r="2805" spans="1:2" x14ac:dyDescent="0.2">
      <c r="A2805" s="289"/>
      <c r="B2805" s="291"/>
    </row>
    <row r="2806" spans="1:2" x14ac:dyDescent="0.2">
      <c r="A2806" s="289"/>
      <c r="B2806" s="291"/>
    </row>
    <row r="2807" spans="1:2" x14ac:dyDescent="0.2">
      <c r="A2807" s="289"/>
      <c r="B2807" s="291"/>
    </row>
    <row r="2808" spans="1:2" x14ac:dyDescent="0.2">
      <c r="A2808" s="289"/>
      <c r="B2808" s="291"/>
    </row>
    <row r="2809" spans="1:2" x14ac:dyDescent="0.2">
      <c r="A2809" s="289"/>
      <c r="B2809" s="291"/>
    </row>
    <row r="2810" spans="1:2" x14ac:dyDescent="0.2">
      <c r="A2810" s="289"/>
      <c r="B2810" s="291"/>
    </row>
    <row r="2811" spans="1:2" x14ac:dyDescent="0.2">
      <c r="A2811" s="289"/>
      <c r="B2811" s="291"/>
    </row>
    <row r="2812" spans="1:2" x14ac:dyDescent="0.2">
      <c r="A2812" s="289"/>
      <c r="B2812" s="291"/>
    </row>
    <row r="2813" spans="1:2" x14ac:dyDescent="0.2">
      <c r="A2813" s="289"/>
      <c r="B2813" s="291"/>
    </row>
    <row r="2814" spans="1:2" x14ac:dyDescent="0.2">
      <c r="A2814" s="289"/>
      <c r="B2814" s="291"/>
    </row>
    <row r="2815" spans="1:2" x14ac:dyDescent="0.2">
      <c r="A2815" s="289"/>
      <c r="B2815" s="291"/>
    </row>
    <row r="2816" spans="1:2" x14ac:dyDescent="0.2">
      <c r="A2816" s="289"/>
      <c r="B2816" s="291"/>
    </row>
    <row r="2817" spans="1:2" x14ac:dyDescent="0.2">
      <c r="A2817" s="289"/>
      <c r="B2817" s="291"/>
    </row>
    <row r="2818" spans="1:2" x14ac:dyDescent="0.2">
      <c r="A2818" s="289"/>
      <c r="B2818" s="291"/>
    </row>
    <row r="2819" spans="1:2" x14ac:dyDescent="0.2">
      <c r="A2819" s="289"/>
      <c r="B2819" s="291"/>
    </row>
    <row r="2820" spans="1:2" x14ac:dyDescent="0.2">
      <c r="A2820" s="289"/>
      <c r="B2820" s="291"/>
    </row>
    <row r="2821" spans="1:2" x14ac:dyDescent="0.2">
      <c r="A2821" s="289"/>
      <c r="B2821" s="291"/>
    </row>
    <row r="2822" spans="1:2" x14ac:dyDescent="0.2">
      <c r="A2822" s="289"/>
      <c r="B2822" s="291"/>
    </row>
    <row r="2823" spans="1:2" x14ac:dyDescent="0.2">
      <c r="A2823" s="289"/>
      <c r="B2823" s="291"/>
    </row>
    <row r="2824" spans="1:2" x14ac:dyDescent="0.2">
      <c r="A2824" s="289"/>
      <c r="B2824" s="291"/>
    </row>
    <row r="2825" spans="1:2" x14ac:dyDescent="0.2">
      <c r="A2825" s="289"/>
      <c r="B2825" s="291"/>
    </row>
    <row r="2826" spans="1:2" x14ac:dyDescent="0.2">
      <c r="A2826" s="289"/>
      <c r="B2826" s="291"/>
    </row>
    <row r="2827" spans="1:2" x14ac:dyDescent="0.2">
      <c r="A2827" s="289"/>
      <c r="B2827" s="291"/>
    </row>
    <row r="2828" spans="1:2" x14ac:dyDescent="0.2">
      <c r="A2828" s="289"/>
      <c r="B2828" s="291"/>
    </row>
    <row r="2829" spans="1:2" x14ac:dyDescent="0.2">
      <c r="A2829" s="289"/>
      <c r="B2829" s="291"/>
    </row>
    <row r="2830" spans="1:2" x14ac:dyDescent="0.2">
      <c r="A2830" s="289"/>
      <c r="B2830" s="291"/>
    </row>
    <row r="2831" spans="1:2" x14ac:dyDescent="0.2">
      <c r="A2831" s="289"/>
      <c r="B2831" s="291"/>
    </row>
    <row r="2832" spans="1:2" x14ac:dyDescent="0.2">
      <c r="A2832" s="289"/>
      <c r="B2832" s="291"/>
    </row>
    <row r="2833" spans="1:2" x14ac:dyDescent="0.2">
      <c r="A2833" s="289"/>
      <c r="B2833" s="291"/>
    </row>
    <row r="2834" spans="1:2" x14ac:dyDescent="0.2">
      <c r="A2834" s="289"/>
      <c r="B2834" s="291"/>
    </row>
    <row r="2835" spans="1:2" x14ac:dyDescent="0.2">
      <c r="A2835" s="289"/>
      <c r="B2835" s="291"/>
    </row>
    <row r="2836" spans="1:2" x14ac:dyDescent="0.2">
      <c r="A2836" s="289"/>
      <c r="B2836" s="291"/>
    </row>
    <row r="2837" spans="1:2" x14ac:dyDescent="0.2">
      <c r="A2837" s="289"/>
      <c r="B2837" s="291"/>
    </row>
    <row r="2838" spans="1:2" x14ac:dyDescent="0.2">
      <c r="A2838" s="289"/>
      <c r="B2838" s="291"/>
    </row>
    <row r="2839" spans="1:2" x14ac:dyDescent="0.2">
      <c r="A2839" s="289"/>
      <c r="B2839" s="291"/>
    </row>
    <row r="2840" spans="1:2" x14ac:dyDescent="0.2">
      <c r="A2840" s="289"/>
      <c r="B2840" s="291"/>
    </row>
    <row r="2841" spans="1:2" x14ac:dyDescent="0.2">
      <c r="A2841" s="289"/>
      <c r="B2841" s="291"/>
    </row>
    <row r="2842" spans="1:2" x14ac:dyDescent="0.2">
      <c r="A2842" s="289"/>
      <c r="B2842" s="291"/>
    </row>
    <row r="2843" spans="1:2" x14ac:dyDescent="0.2">
      <c r="A2843" s="289"/>
      <c r="B2843" s="291"/>
    </row>
    <row r="2844" spans="1:2" x14ac:dyDescent="0.2">
      <c r="A2844" s="289"/>
      <c r="B2844" s="291"/>
    </row>
    <row r="2845" spans="1:2" x14ac:dyDescent="0.2">
      <c r="A2845" s="289"/>
      <c r="B2845" s="291"/>
    </row>
    <row r="2846" spans="1:2" x14ac:dyDescent="0.2">
      <c r="A2846" s="289"/>
      <c r="B2846" s="291"/>
    </row>
    <row r="2847" spans="1:2" x14ac:dyDescent="0.2">
      <c r="A2847" s="289"/>
      <c r="B2847" s="291"/>
    </row>
    <row r="2848" spans="1:2" x14ac:dyDescent="0.2">
      <c r="A2848" s="289"/>
      <c r="B2848" s="291"/>
    </row>
    <row r="2849" spans="1:2" x14ac:dyDescent="0.2">
      <c r="A2849" s="289"/>
      <c r="B2849" s="291"/>
    </row>
    <row r="2850" spans="1:2" x14ac:dyDescent="0.2">
      <c r="A2850" s="289"/>
      <c r="B2850" s="291"/>
    </row>
    <row r="2851" spans="1:2" x14ac:dyDescent="0.2">
      <c r="A2851" s="289"/>
      <c r="B2851" s="291"/>
    </row>
    <row r="2852" spans="1:2" x14ac:dyDescent="0.2">
      <c r="A2852" s="289"/>
      <c r="B2852" s="291"/>
    </row>
    <row r="2853" spans="1:2" x14ac:dyDescent="0.2">
      <c r="A2853" s="289"/>
      <c r="B2853" s="291"/>
    </row>
    <row r="2854" spans="1:2" x14ac:dyDescent="0.2">
      <c r="A2854" s="289"/>
      <c r="B2854" s="291"/>
    </row>
    <row r="2855" spans="1:2" x14ac:dyDescent="0.2">
      <c r="A2855" s="289"/>
      <c r="B2855" s="291"/>
    </row>
    <row r="2856" spans="1:2" x14ac:dyDescent="0.2">
      <c r="A2856" s="289"/>
      <c r="B2856" s="291"/>
    </row>
    <row r="2857" spans="1:2" x14ac:dyDescent="0.2">
      <c r="A2857" s="289"/>
      <c r="B2857" s="291"/>
    </row>
    <row r="2858" spans="1:2" x14ac:dyDescent="0.2">
      <c r="A2858" s="289"/>
      <c r="B2858" s="291"/>
    </row>
    <row r="2859" spans="1:2" x14ac:dyDescent="0.2">
      <c r="A2859" s="289"/>
      <c r="B2859" s="291"/>
    </row>
    <row r="2860" spans="1:2" x14ac:dyDescent="0.2">
      <c r="A2860" s="289"/>
      <c r="B2860" s="291"/>
    </row>
    <row r="2861" spans="1:2" x14ac:dyDescent="0.2">
      <c r="A2861" s="289"/>
      <c r="B2861" s="291"/>
    </row>
    <row r="2862" spans="1:2" x14ac:dyDescent="0.2">
      <c r="A2862" s="289"/>
      <c r="B2862" s="291"/>
    </row>
    <row r="2863" spans="1:2" x14ac:dyDescent="0.2">
      <c r="A2863" s="289"/>
      <c r="B2863" s="291"/>
    </row>
    <row r="2864" spans="1:2" x14ac:dyDescent="0.2">
      <c r="A2864" s="289"/>
      <c r="B2864" s="291"/>
    </row>
    <row r="2865" spans="1:2" x14ac:dyDescent="0.2">
      <c r="A2865" s="289"/>
      <c r="B2865" s="291"/>
    </row>
    <row r="2866" spans="1:2" x14ac:dyDescent="0.2">
      <c r="A2866" s="289"/>
      <c r="B2866" s="291"/>
    </row>
    <row r="2867" spans="1:2" x14ac:dyDescent="0.2">
      <c r="A2867" s="289"/>
      <c r="B2867" s="291"/>
    </row>
    <row r="2868" spans="1:2" x14ac:dyDescent="0.2">
      <c r="A2868" s="289"/>
      <c r="B2868" s="291"/>
    </row>
    <row r="2869" spans="1:2" x14ac:dyDescent="0.2">
      <c r="A2869" s="289"/>
      <c r="B2869" s="291"/>
    </row>
    <row r="2870" spans="1:2" x14ac:dyDescent="0.2">
      <c r="A2870" s="289"/>
      <c r="B2870" s="291"/>
    </row>
    <row r="2871" spans="1:2" x14ac:dyDescent="0.2">
      <c r="A2871" s="289"/>
      <c r="B2871" s="291"/>
    </row>
    <row r="2872" spans="1:2" x14ac:dyDescent="0.2">
      <c r="A2872" s="289"/>
      <c r="B2872" s="291"/>
    </row>
    <row r="2873" spans="1:2" x14ac:dyDescent="0.2">
      <c r="A2873" s="289"/>
      <c r="B2873" s="291"/>
    </row>
    <row r="2874" spans="1:2" x14ac:dyDescent="0.2">
      <c r="A2874" s="289"/>
      <c r="B2874" s="291"/>
    </row>
    <row r="2875" spans="1:2" x14ac:dyDescent="0.2">
      <c r="A2875" s="289"/>
      <c r="B2875" s="291"/>
    </row>
    <row r="2876" spans="1:2" x14ac:dyDescent="0.2">
      <c r="A2876" s="289"/>
      <c r="B2876" s="291"/>
    </row>
    <row r="2877" spans="1:2" x14ac:dyDescent="0.2">
      <c r="A2877" s="289"/>
      <c r="B2877" s="291"/>
    </row>
    <row r="2878" spans="1:2" x14ac:dyDescent="0.2">
      <c r="A2878" s="289"/>
      <c r="B2878" s="291"/>
    </row>
    <row r="2879" spans="1:2" x14ac:dyDescent="0.2">
      <c r="A2879" s="289"/>
      <c r="B2879" s="291"/>
    </row>
    <row r="2880" spans="1:2" x14ac:dyDescent="0.2">
      <c r="A2880" s="289"/>
      <c r="B2880" s="291"/>
    </row>
    <row r="2881" spans="1:2" x14ac:dyDescent="0.2">
      <c r="A2881" s="289"/>
      <c r="B2881" s="291"/>
    </row>
    <row r="2882" spans="1:2" x14ac:dyDescent="0.2">
      <c r="A2882" s="289"/>
      <c r="B2882" s="291"/>
    </row>
    <row r="2883" spans="1:2" x14ac:dyDescent="0.2">
      <c r="A2883" s="289"/>
      <c r="B2883" s="291"/>
    </row>
    <row r="2884" spans="1:2" x14ac:dyDescent="0.2">
      <c r="A2884" s="289"/>
      <c r="B2884" s="291"/>
    </row>
    <row r="2885" spans="1:2" x14ac:dyDescent="0.2">
      <c r="A2885" s="289"/>
      <c r="B2885" s="291"/>
    </row>
    <row r="2886" spans="1:2" x14ac:dyDescent="0.2">
      <c r="A2886" s="289"/>
      <c r="B2886" s="291"/>
    </row>
    <row r="2887" spans="1:2" x14ac:dyDescent="0.2">
      <c r="A2887" s="289"/>
      <c r="B2887" s="291"/>
    </row>
    <row r="2888" spans="1:2" x14ac:dyDescent="0.2">
      <c r="A2888" s="289"/>
      <c r="B2888" s="291"/>
    </row>
    <row r="2889" spans="1:2" x14ac:dyDescent="0.2">
      <c r="A2889" s="289"/>
      <c r="B2889" s="291"/>
    </row>
    <row r="2890" spans="1:2" x14ac:dyDescent="0.2">
      <c r="A2890" s="289"/>
      <c r="B2890" s="291"/>
    </row>
    <row r="2891" spans="1:2" x14ac:dyDescent="0.2">
      <c r="A2891" s="289"/>
      <c r="B2891" s="291"/>
    </row>
    <row r="2892" spans="1:2" x14ac:dyDescent="0.2">
      <c r="A2892" s="289"/>
      <c r="B2892" s="291"/>
    </row>
    <row r="2893" spans="1:2" x14ac:dyDescent="0.2">
      <c r="A2893" s="289"/>
      <c r="B2893" s="291"/>
    </row>
    <row r="2894" spans="1:2" x14ac:dyDescent="0.2">
      <c r="A2894" s="289"/>
      <c r="B2894" s="291"/>
    </row>
    <row r="2895" spans="1:2" x14ac:dyDescent="0.2">
      <c r="A2895" s="289"/>
      <c r="B2895" s="291"/>
    </row>
    <row r="2896" spans="1:2" x14ac:dyDescent="0.2">
      <c r="A2896" s="289"/>
      <c r="B2896" s="291"/>
    </row>
    <row r="2897" spans="1:2" x14ac:dyDescent="0.2">
      <c r="A2897" s="289"/>
      <c r="B2897" s="291"/>
    </row>
    <row r="2898" spans="1:2" x14ac:dyDescent="0.2">
      <c r="A2898" s="289"/>
      <c r="B2898" s="291"/>
    </row>
    <row r="2899" spans="1:2" x14ac:dyDescent="0.2">
      <c r="A2899" s="289"/>
      <c r="B2899" s="291"/>
    </row>
    <row r="2900" spans="1:2" x14ac:dyDescent="0.2">
      <c r="A2900" s="289"/>
      <c r="B2900" s="291"/>
    </row>
    <row r="2901" spans="1:2" x14ac:dyDescent="0.2">
      <c r="A2901" s="289"/>
      <c r="B2901" s="291"/>
    </row>
    <row r="2902" spans="1:2" x14ac:dyDescent="0.2">
      <c r="A2902" s="289"/>
      <c r="B2902" s="291"/>
    </row>
    <row r="2903" spans="1:2" x14ac:dyDescent="0.2">
      <c r="A2903" s="289"/>
      <c r="B2903" s="291"/>
    </row>
    <row r="2904" spans="1:2" x14ac:dyDescent="0.2">
      <c r="A2904" s="289"/>
      <c r="B2904" s="291"/>
    </row>
    <row r="2905" spans="1:2" x14ac:dyDescent="0.2">
      <c r="A2905" s="289"/>
      <c r="B2905" s="291"/>
    </row>
    <row r="2906" spans="1:2" x14ac:dyDescent="0.2">
      <c r="A2906" s="289"/>
      <c r="B2906" s="291"/>
    </row>
    <row r="2907" spans="1:2" x14ac:dyDescent="0.2">
      <c r="A2907" s="289"/>
      <c r="B2907" s="291"/>
    </row>
    <row r="2908" spans="1:2" x14ac:dyDescent="0.2">
      <c r="A2908" s="289"/>
      <c r="B2908" s="291"/>
    </row>
    <row r="2909" spans="1:2" x14ac:dyDescent="0.2">
      <c r="A2909" s="289"/>
      <c r="B2909" s="291"/>
    </row>
    <row r="2910" spans="1:2" x14ac:dyDescent="0.2">
      <c r="A2910" s="289"/>
      <c r="B2910" s="291"/>
    </row>
    <row r="2911" spans="1:2" x14ac:dyDescent="0.2">
      <c r="A2911" s="289"/>
      <c r="B2911" s="291"/>
    </row>
    <row r="2912" spans="1:2" x14ac:dyDescent="0.2">
      <c r="A2912" s="289"/>
      <c r="B2912" s="291"/>
    </row>
    <row r="2913" spans="1:2" x14ac:dyDescent="0.2">
      <c r="A2913" s="289"/>
      <c r="B2913" s="291"/>
    </row>
    <row r="2914" spans="1:2" x14ac:dyDescent="0.2">
      <c r="A2914" s="289"/>
      <c r="B2914" s="291"/>
    </row>
    <row r="2915" spans="1:2" x14ac:dyDescent="0.2">
      <c r="A2915" s="289"/>
      <c r="B2915" s="291"/>
    </row>
    <row r="2916" spans="1:2" x14ac:dyDescent="0.2">
      <c r="A2916" s="289"/>
      <c r="B2916" s="291"/>
    </row>
    <row r="2917" spans="1:2" x14ac:dyDescent="0.2">
      <c r="A2917" s="289"/>
      <c r="B2917" s="291"/>
    </row>
    <row r="2918" spans="1:2" x14ac:dyDescent="0.2">
      <c r="A2918" s="289"/>
      <c r="B2918" s="291"/>
    </row>
    <row r="2919" spans="1:2" x14ac:dyDescent="0.2">
      <c r="A2919" s="289"/>
      <c r="B2919" s="291"/>
    </row>
    <row r="2920" spans="1:2" x14ac:dyDescent="0.2">
      <c r="A2920" s="289"/>
      <c r="B2920" s="291"/>
    </row>
    <row r="2921" spans="1:2" x14ac:dyDescent="0.2">
      <c r="A2921" s="289"/>
      <c r="B2921" s="291"/>
    </row>
    <row r="2922" spans="1:2" x14ac:dyDescent="0.2">
      <c r="A2922" s="289"/>
      <c r="B2922" s="291"/>
    </row>
    <row r="2923" spans="1:2" x14ac:dyDescent="0.2">
      <c r="A2923" s="289"/>
      <c r="B2923" s="291"/>
    </row>
    <row r="2924" spans="1:2" x14ac:dyDescent="0.2">
      <c r="A2924" s="289"/>
      <c r="B2924" s="291"/>
    </row>
    <row r="2925" spans="1:2" x14ac:dyDescent="0.2">
      <c r="A2925" s="289"/>
      <c r="B2925" s="291"/>
    </row>
    <row r="2926" spans="1:2" x14ac:dyDescent="0.2">
      <c r="A2926" s="289"/>
      <c r="B2926" s="291"/>
    </row>
    <row r="2927" spans="1:2" x14ac:dyDescent="0.2">
      <c r="A2927" s="289"/>
      <c r="B2927" s="291"/>
    </row>
    <row r="2928" spans="1:2" x14ac:dyDescent="0.2">
      <c r="A2928" s="289"/>
      <c r="B2928" s="291"/>
    </row>
    <row r="2929" spans="1:2" x14ac:dyDescent="0.2">
      <c r="A2929" s="289"/>
      <c r="B2929" s="291"/>
    </row>
    <row r="2930" spans="1:2" x14ac:dyDescent="0.2">
      <c r="A2930" s="289"/>
      <c r="B2930" s="291"/>
    </row>
    <row r="2931" spans="1:2" x14ac:dyDescent="0.2">
      <c r="A2931" s="289"/>
      <c r="B2931" s="291"/>
    </row>
    <row r="2932" spans="1:2" x14ac:dyDescent="0.2">
      <c r="A2932" s="289"/>
      <c r="B2932" s="291"/>
    </row>
    <row r="2933" spans="1:2" x14ac:dyDescent="0.2">
      <c r="A2933" s="289"/>
      <c r="B2933" s="291"/>
    </row>
    <row r="2934" spans="1:2" x14ac:dyDescent="0.2">
      <c r="A2934" s="289"/>
      <c r="B2934" s="291"/>
    </row>
    <row r="2935" spans="1:2" x14ac:dyDescent="0.2">
      <c r="A2935" s="289"/>
      <c r="B2935" s="291"/>
    </row>
    <row r="2936" spans="1:2" x14ac:dyDescent="0.2">
      <c r="A2936" s="289"/>
      <c r="B2936" s="291"/>
    </row>
    <row r="2937" spans="1:2" x14ac:dyDescent="0.2">
      <c r="A2937" s="289"/>
      <c r="B2937" s="291"/>
    </row>
    <row r="2938" spans="1:2" x14ac:dyDescent="0.2">
      <c r="A2938" s="289"/>
      <c r="B2938" s="291"/>
    </row>
    <row r="2939" spans="1:2" x14ac:dyDescent="0.2">
      <c r="A2939" s="289"/>
      <c r="B2939" s="291"/>
    </row>
    <row r="2940" spans="1:2" x14ac:dyDescent="0.2">
      <c r="A2940" s="289"/>
      <c r="B2940" s="291"/>
    </row>
    <row r="2941" spans="1:2" x14ac:dyDescent="0.2">
      <c r="A2941" s="289"/>
      <c r="B2941" s="291"/>
    </row>
    <row r="2942" spans="1:2" x14ac:dyDescent="0.2">
      <c r="A2942" s="289"/>
      <c r="B2942" s="291"/>
    </row>
    <row r="2943" spans="1:2" x14ac:dyDescent="0.2">
      <c r="A2943" s="289"/>
      <c r="B2943" s="291"/>
    </row>
    <row r="2944" spans="1:2" x14ac:dyDescent="0.2">
      <c r="A2944" s="289"/>
      <c r="B2944" s="291"/>
    </row>
    <row r="2945" spans="1:2" x14ac:dyDescent="0.2">
      <c r="A2945" s="289"/>
      <c r="B2945" s="291"/>
    </row>
    <row r="2946" spans="1:2" x14ac:dyDescent="0.2">
      <c r="A2946" s="289"/>
      <c r="B2946" s="291"/>
    </row>
    <row r="2947" spans="1:2" x14ac:dyDescent="0.2">
      <c r="A2947" s="289"/>
      <c r="B2947" s="291"/>
    </row>
    <row r="2948" spans="1:2" x14ac:dyDescent="0.2">
      <c r="A2948" s="289"/>
      <c r="B2948" s="291"/>
    </row>
    <row r="2949" spans="1:2" x14ac:dyDescent="0.2">
      <c r="A2949" s="289"/>
      <c r="B2949" s="291"/>
    </row>
    <row r="2950" spans="1:2" x14ac:dyDescent="0.2">
      <c r="A2950" s="289"/>
      <c r="B2950" s="291"/>
    </row>
    <row r="2951" spans="1:2" x14ac:dyDescent="0.2">
      <c r="A2951" s="289"/>
      <c r="B2951" s="291"/>
    </row>
    <row r="2952" spans="1:2" x14ac:dyDescent="0.2">
      <c r="A2952" s="289"/>
      <c r="B2952" s="291"/>
    </row>
    <row r="2953" spans="1:2" x14ac:dyDescent="0.2">
      <c r="A2953" s="289"/>
      <c r="B2953" s="291"/>
    </row>
    <row r="2954" spans="1:2" x14ac:dyDescent="0.2">
      <c r="A2954" s="289"/>
      <c r="B2954" s="291"/>
    </row>
    <row r="2955" spans="1:2" x14ac:dyDescent="0.2">
      <c r="A2955" s="289"/>
      <c r="B2955" s="291"/>
    </row>
    <row r="2956" spans="1:2" x14ac:dyDescent="0.2">
      <c r="A2956" s="289"/>
      <c r="B2956" s="291"/>
    </row>
    <row r="2957" spans="1:2" x14ac:dyDescent="0.2">
      <c r="A2957" s="289"/>
      <c r="B2957" s="291"/>
    </row>
    <row r="2958" spans="1:2" x14ac:dyDescent="0.2">
      <c r="A2958" s="289"/>
      <c r="B2958" s="291"/>
    </row>
    <row r="2959" spans="1:2" x14ac:dyDescent="0.2">
      <c r="A2959" s="289"/>
      <c r="B2959" s="291"/>
    </row>
    <row r="2960" spans="1:2" x14ac:dyDescent="0.2">
      <c r="A2960" s="289"/>
      <c r="B2960" s="291"/>
    </row>
    <row r="2961" spans="1:2" x14ac:dyDescent="0.2">
      <c r="A2961" s="289"/>
      <c r="B2961" s="291"/>
    </row>
    <row r="2962" spans="1:2" x14ac:dyDescent="0.2">
      <c r="A2962" s="289"/>
      <c r="B2962" s="291"/>
    </row>
    <row r="2963" spans="1:2" x14ac:dyDescent="0.2">
      <c r="A2963" s="289"/>
      <c r="B2963" s="291"/>
    </row>
    <row r="2964" spans="1:2" x14ac:dyDescent="0.2">
      <c r="A2964" s="289"/>
      <c r="B2964" s="291"/>
    </row>
    <row r="2965" spans="1:2" x14ac:dyDescent="0.2">
      <c r="A2965" s="289"/>
      <c r="B2965" s="291"/>
    </row>
    <row r="2966" spans="1:2" x14ac:dyDescent="0.2">
      <c r="A2966" s="289"/>
      <c r="B2966" s="291"/>
    </row>
    <row r="2967" spans="1:2" x14ac:dyDescent="0.2">
      <c r="A2967" s="289"/>
      <c r="B2967" s="291"/>
    </row>
    <row r="2968" spans="1:2" x14ac:dyDescent="0.2">
      <c r="A2968" s="289"/>
      <c r="B2968" s="291"/>
    </row>
    <row r="2969" spans="1:2" x14ac:dyDescent="0.2">
      <c r="A2969" s="289"/>
      <c r="B2969" s="291"/>
    </row>
    <row r="2970" spans="1:2" x14ac:dyDescent="0.2">
      <c r="A2970" s="289"/>
      <c r="B2970" s="291"/>
    </row>
    <row r="2971" spans="1:2" x14ac:dyDescent="0.2">
      <c r="A2971" s="289"/>
      <c r="B2971" s="291"/>
    </row>
    <row r="2972" spans="1:2" x14ac:dyDescent="0.2">
      <c r="A2972" s="289"/>
      <c r="B2972" s="291"/>
    </row>
    <row r="2973" spans="1:2" x14ac:dyDescent="0.2">
      <c r="A2973" s="289"/>
      <c r="B2973" s="291"/>
    </row>
    <row r="2974" spans="1:2" x14ac:dyDescent="0.2">
      <c r="A2974" s="289"/>
      <c r="B2974" s="291"/>
    </row>
    <row r="2975" spans="1:2" x14ac:dyDescent="0.2">
      <c r="A2975" s="289"/>
      <c r="B2975" s="291"/>
    </row>
    <row r="2976" spans="1:2" x14ac:dyDescent="0.2">
      <c r="A2976" s="289"/>
      <c r="B2976" s="291"/>
    </row>
    <row r="2977" spans="1:2" x14ac:dyDescent="0.2">
      <c r="A2977" s="289"/>
      <c r="B2977" s="291"/>
    </row>
    <row r="2978" spans="1:2" x14ac:dyDescent="0.2">
      <c r="A2978" s="289"/>
      <c r="B2978" s="291"/>
    </row>
    <row r="2979" spans="1:2" x14ac:dyDescent="0.2">
      <c r="A2979" s="289"/>
      <c r="B2979" s="291"/>
    </row>
    <row r="2980" spans="1:2" x14ac:dyDescent="0.2">
      <c r="A2980" s="289"/>
      <c r="B2980" s="291"/>
    </row>
    <row r="2981" spans="1:2" x14ac:dyDescent="0.2">
      <c r="A2981" s="289"/>
      <c r="B2981" s="291"/>
    </row>
    <row r="2982" spans="1:2" x14ac:dyDescent="0.2">
      <c r="A2982" s="289"/>
      <c r="B2982" s="291"/>
    </row>
    <row r="2983" spans="1:2" x14ac:dyDescent="0.2">
      <c r="A2983" s="289"/>
      <c r="B2983" s="291"/>
    </row>
    <row r="2984" spans="1:2" x14ac:dyDescent="0.2">
      <c r="A2984" s="289"/>
      <c r="B2984" s="291"/>
    </row>
    <row r="2985" spans="1:2" x14ac:dyDescent="0.2">
      <c r="A2985" s="289"/>
      <c r="B2985" s="291"/>
    </row>
    <row r="2986" spans="1:2" x14ac:dyDescent="0.2">
      <c r="A2986" s="289"/>
      <c r="B2986" s="291"/>
    </row>
    <row r="2987" spans="1:2" x14ac:dyDescent="0.2">
      <c r="A2987" s="289"/>
      <c r="B2987" s="291"/>
    </row>
    <row r="2988" spans="1:2" x14ac:dyDescent="0.2">
      <c r="A2988" s="289"/>
      <c r="B2988" s="291"/>
    </row>
    <row r="2989" spans="1:2" x14ac:dyDescent="0.2">
      <c r="A2989" s="289"/>
      <c r="B2989" s="291"/>
    </row>
    <row r="2990" spans="1:2" x14ac:dyDescent="0.2">
      <c r="A2990" s="289"/>
      <c r="B2990" s="291"/>
    </row>
    <row r="2991" spans="1:2" x14ac:dyDescent="0.2">
      <c r="A2991" s="289"/>
      <c r="B2991" s="291"/>
    </row>
    <row r="2992" spans="1:2" x14ac:dyDescent="0.2">
      <c r="A2992" s="289"/>
      <c r="B2992" s="291"/>
    </row>
    <row r="2993" spans="1:2" x14ac:dyDescent="0.2">
      <c r="A2993" s="289"/>
      <c r="B2993" s="291"/>
    </row>
    <row r="2994" spans="1:2" x14ac:dyDescent="0.2">
      <c r="A2994" s="289"/>
      <c r="B2994" s="291"/>
    </row>
    <row r="2995" spans="1:2" x14ac:dyDescent="0.2">
      <c r="A2995" s="289"/>
      <c r="B2995" s="291"/>
    </row>
    <row r="2996" spans="1:2" x14ac:dyDescent="0.2">
      <c r="A2996" s="289"/>
      <c r="B2996" s="291"/>
    </row>
    <row r="2997" spans="1:2" x14ac:dyDescent="0.2">
      <c r="A2997" s="289"/>
      <c r="B2997" s="291"/>
    </row>
    <row r="2998" spans="1:2" x14ac:dyDescent="0.2">
      <c r="A2998" s="289"/>
      <c r="B2998" s="291"/>
    </row>
    <row r="2999" spans="1:2" x14ac:dyDescent="0.2">
      <c r="A2999" s="289"/>
      <c r="B2999" s="291"/>
    </row>
    <row r="3000" spans="1:2" x14ac:dyDescent="0.2">
      <c r="A3000" s="289"/>
      <c r="B3000" s="291"/>
    </row>
    <row r="3001" spans="1:2" x14ac:dyDescent="0.2">
      <c r="A3001" s="289"/>
      <c r="B3001" s="291"/>
    </row>
    <row r="3002" spans="1:2" x14ac:dyDescent="0.2">
      <c r="A3002" s="289"/>
      <c r="B3002" s="291"/>
    </row>
    <row r="3003" spans="1:2" x14ac:dyDescent="0.2">
      <c r="A3003" s="289"/>
      <c r="B3003" s="291"/>
    </row>
    <row r="3004" spans="1:2" x14ac:dyDescent="0.2">
      <c r="A3004" s="289"/>
      <c r="B3004" s="291"/>
    </row>
    <row r="3005" spans="1:2" x14ac:dyDescent="0.2">
      <c r="A3005" s="289"/>
      <c r="B3005" s="291"/>
    </row>
    <row r="3006" spans="1:2" x14ac:dyDescent="0.2">
      <c r="A3006" s="289"/>
      <c r="B3006" s="291"/>
    </row>
    <row r="3007" spans="1:2" x14ac:dyDescent="0.2">
      <c r="A3007" s="289"/>
      <c r="B3007" s="291"/>
    </row>
    <row r="3008" spans="1:2" x14ac:dyDescent="0.2">
      <c r="A3008" s="289"/>
      <c r="B3008" s="291"/>
    </row>
    <row r="3009" spans="1:2" x14ac:dyDescent="0.2">
      <c r="A3009" s="289"/>
      <c r="B3009" s="291"/>
    </row>
    <row r="3010" spans="1:2" x14ac:dyDescent="0.2">
      <c r="A3010" s="289"/>
      <c r="B3010" s="291"/>
    </row>
    <row r="3011" spans="1:2" x14ac:dyDescent="0.2">
      <c r="A3011" s="289"/>
      <c r="B3011" s="291"/>
    </row>
    <row r="3012" spans="1:2" x14ac:dyDescent="0.2">
      <c r="A3012" s="289"/>
      <c r="B3012" s="291"/>
    </row>
    <row r="3013" spans="1:2" x14ac:dyDescent="0.2">
      <c r="A3013" s="289"/>
      <c r="B3013" s="291"/>
    </row>
    <row r="3014" spans="1:2" x14ac:dyDescent="0.2">
      <c r="A3014" s="289"/>
      <c r="B3014" s="291"/>
    </row>
    <row r="3015" spans="1:2" x14ac:dyDescent="0.2">
      <c r="A3015" s="289"/>
      <c r="B3015" s="291"/>
    </row>
    <row r="3016" spans="1:2" x14ac:dyDescent="0.2">
      <c r="A3016" s="289"/>
      <c r="B3016" s="291"/>
    </row>
    <row r="3017" spans="1:2" x14ac:dyDescent="0.2">
      <c r="A3017" s="289"/>
      <c r="B3017" s="291"/>
    </row>
    <row r="3018" spans="1:2" x14ac:dyDescent="0.2">
      <c r="A3018" s="289"/>
      <c r="B3018" s="291"/>
    </row>
    <row r="3019" spans="1:2" x14ac:dyDescent="0.2">
      <c r="A3019" s="289"/>
      <c r="B3019" s="291"/>
    </row>
    <row r="3020" spans="1:2" x14ac:dyDescent="0.2">
      <c r="A3020" s="289"/>
      <c r="B3020" s="291"/>
    </row>
    <row r="3021" spans="1:2" x14ac:dyDescent="0.2">
      <c r="A3021" s="289"/>
      <c r="B3021" s="291"/>
    </row>
    <row r="3022" spans="1:2" x14ac:dyDescent="0.2">
      <c r="A3022" s="289"/>
      <c r="B3022" s="291"/>
    </row>
    <row r="3023" spans="1:2" x14ac:dyDescent="0.2">
      <c r="A3023" s="289"/>
      <c r="B3023" s="291"/>
    </row>
    <row r="3024" spans="1:2" x14ac:dyDescent="0.2">
      <c r="A3024" s="289"/>
      <c r="B3024" s="291"/>
    </row>
    <row r="3025" spans="1:2" x14ac:dyDescent="0.2">
      <c r="A3025" s="289"/>
      <c r="B3025" s="291"/>
    </row>
    <row r="3026" spans="1:2" x14ac:dyDescent="0.2">
      <c r="A3026" s="289"/>
      <c r="B3026" s="291"/>
    </row>
    <row r="3027" spans="1:2" x14ac:dyDescent="0.2">
      <c r="A3027" s="289"/>
      <c r="B3027" s="291"/>
    </row>
    <row r="3028" spans="1:2" x14ac:dyDescent="0.2">
      <c r="A3028" s="289"/>
      <c r="B3028" s="291"/>
    </row>
    <row r="3029" spans="1:2" x14ac:dyDescent="0.2">
      <c r="A3029" s="289"/>
      <c r="B3029" s="291"/>
    </row>
    <row r="3030" spans="1:2" x14ac:dyDescent="0.2">
      <c r="A3030" s="289"/>
      <c r="B3030" s="291"/>
    </row>
    <row r="3031" spans="1:2" x14ac:dyDescent="0.2">
      <c r="A3031" s="289"/>
      <c r="B3031" s="291"/>
    </row>
    <row r="3032" spans="1:2" x14ac:dyDescent="0.2">
      <c r="A3032" s="289"/>
      <c r="B3032" s="291"/>
    </row>
    <row r="3033" spans="1:2" x14ac:dyDescent="0.2">
      <c r="A3033" s="289"/>
      <c r="B3033" s="291"/>
    </row>
    <row r="3034" spans="1:2" x14ac:dyDescent="0.2">
      <c r="A3034" s="289"/>
      <c r="B3034" s="291"/>
    </row>
    <row r="3035" spans="1:2" x14ac:dyDescent="0.2">
      <c r="A3035" s="289"/>
      <c r="B3035" s="291"/>
    </row>
    <row r="3036" spans="1:2" x14ac:dyDescent="0.2">
      <c r="A3036" s="289"/>
      <c r="B3036" s="291"/>
    </row>
    <row r="3037" spans="1:2" x14ac:dyDescent="0.2">
      <c r="A3037" s="289"/>
      <c r="B3037" s="291"/>
    </row>
    <row r="3038" spans="1:2" x14ac:dyDescent="0.2">
      <c r="A3038" s="289"/>
      <c r="B3038" s="291"/>
    </row>
    <row r="3039" spans="1:2" x14ac:dyDescent="0.2">
      <c r="A3039" s="289"/>
      <c r="B3039" s="291"/>
    </row>
    <row r="3040" spans="1:2" x14ac:dyDescent="0.2">
      <c r="A3040" s="289"/>
      <c r="B3040" s="291"/>
    </row>
    <row r="3041" spans="1:2" x14ac:dyDescent="0.2">
      <c r="A3041" s="289"/>
      <c r="B3041" s="291"/>
    </row>
    <row r="3042" spans="1:2" x14ac:dyDescent="0.2">
      <c r="A3042" s="289"/>
      <c r="B3042" s="291"/>
    </row>
    <row r="3043" spans="1:2" x14ac:dyDescent="0.2">
      <c r="A3043" s="289"/>
      <c r="B3043" s="291"/>
    </row>
    <row r="3044" spans="1:2" x14ac:dyDescent="0.2">
      <c r="A3044" s="289"/>
      <c r="B3044" s="291"/>
    </row>
    <row r="3045" spans="1:2" x14ac:dyDescent="0.2">
      <c r="A3045" s="289"/>
      <c r="B3045" s="291"/>
    </row>
    <row r="3046" spans="1:2" x14ac:dyDescent="0.2">
      <c r="A3046" s="289"/>
      <c r="B3046" s="291"/>
    </row>
    <row r="3047" spans="1:2" x14ac:dyDescent="0.2">
      <c r="A3047" s="289"/>
      <c r="B3047" s="291"/>
    </row>
    <row r="3048" spans="1:2" x14ac:dyDescent="0.2">
      <c r="A3048" s="289"/>
      <c r="B3048" s="291"/>
    </row>
    <row r="3049" spans="1:2" x14ac:dyDescent="0.2">
      <c r="A3049" s="289"/>
      <c r="B3049" s="291"/>
    </row>
    <row r="3050" spans="1:2" x14ac:dyDescent="0.2">
      <c r="A3050" s="289"/>
      <c r="B3050" s="291"/>
    </row>
    <row r="3051" spans="1:2" x14ac:dyDescent="0.2">
      <c r="A3051" s="289"/>
      <c r="B3051" s="291"/>
    </row>
    <row r="3052" spans="1:2" x14ac:dyDescent="0.2">
      <c r="A3052" s="289"/>
      <c r="B3052" s="291"/>
    </row>
    <row r="3053" spans="1:2" x14ac:dyDescent="0.2">
      <c r="A3053" s="289"/>
      <c r="B3053" s="291"/>
    </row>
    <row r="3054" spans="1:2" x14ac:dyDescent="0.2">
      <c r="A3054" s="289"/>
      <c r="B3054" s="291"/>
    </row>
    <row r="3055" spans="1:2" x14ac:dyDescent="0.2">
      <c r="A3055" s="289"/>
      <c r="B3055" s="291"/>
    </row>
    <row r="3056" spans="1:2" x14ac:dyDescent="0.2">
      <c r="A3056" s="289"/>
      <c r="B3056" s="291"/>
    </row>
    <row r="3057" spans="1:2" x14ac:dyDescent="0.2">
      <c r="A3057" s="289"/>
      <c r="B3057" s="291"/>
    </row>
    <row r="3058" spans="1:2" x14ac:dyDescent="0.2">
      <c r="A3058" s="289"/>
      <c r="B3058" s="291"/>
    </row>
    <row r="3059" spans="1:2" x14ac:dyDescent="0.2">
      <c r="A3059" s="289"/>
      <c r="B3059" s="291"/>
    </row>
    <row r="3060" spans="1:2" x14ac:dyDescent="0.2">
      <c r="A3060" s="289"/>
      <c r="B3060" s="291"/>
    </row>
    <row r="3061" spans="1:2" x14ac:dyDescent="0.2">
      <c r="A3061" s="289"/>
      <c r="B3061" s="291"/>
    </row>
    <row r="3062" spans="1:2" x14ac:dyDescent="0.2">
      <c r="A3062" s="289"/>
      <c r="B3062" s="291"/>
    </row>
    <row r="3063" spans="1:2" x14ac:dyDescent="0.2">
      <c r="A3063" s="289"/>
      <c r="B3063" s="291"/>
    </row>
    <row r="3064" spans="1:2" x14ac:dyDescent="0.2">
      <c r="A3064" s="289"/>
      <c r="B3064" s="291"/>
    </row>
    <row r="3065" spans="1:2" x14ac:dyDescent="0.2">
      <c r="A3065" s="289"/>
      <c r="B3065" s="291"/>
    </row>
    <row r="3066" spans="1:2" x14ac:dyDescent="0.2">
      <c r="A3066" s="289"/>
      <c r="B3066" s="291"/>
    </row>
    <row r="3067" spans="1:2" x14ac:dyDescent="0.2">
      <c r="A3067" s="289"/>
      <c r="B3067" s="291"/>
    </row>
    <row r="3068" spans="1:2" x14ac:dyDescent="0.2">
      <c r="A3068" s="289"/>
      <c r="B3068" s="291"/>
    </row>
    <row r="3069" spans="1:2" x14ac:dyDescent="0.2">
      <c r="A3069" s="289"/>
      <c r="B3069" s="291"/>
    </row>
    <row r="3070" spans="1:2" x14ac:dyDescent="0.2">
      <c r="A3070" s="289"/>
      <c r="B3070" s="291"/>
    </row>
    <row r="3071" spans="1:2" x14ac:dyDescent="0.2">
      <c r="A3071" s="289"/>
      <c r="B3071" s="291"/>
    </row>
    <row r="3072" spans="1:2" x14ac:dyDescent="0.2">
      <c r="A3072" s="289"/>
      <c r="B3072" s="291"/>
    </row>
    <row r="3073" spans="1:2" x14ac:dyDescent="0.2">
      <c r="A3073" s="289"/>
      <c r="B3073" s="291"/>
    </row>
    <row r="3074" spans="1:2" x14ac:dyDescent="0.2">
      <c r="A3074" s="289"/>
      <c r="B3074" s="291"/>
    </row>
    <row r="3075" spans="1:2" x14ac:dyDescent="0.2">
      <c r="A3075" s="289"/>
      <c r="B3075" s="291"/>
    </row>
    <row r="3076" spans="1:2" x14ac:dyDescent="0.2">
      <c r="A3076" s="289"/>
      <c r="B3076" s="291"/>
    </row>
    <row r="3077" spans="1:2" x14ac:dyDescent="0.2">
      <c r="A3077" s="289"/>
      <c r="B3077" s="291"/>
    </row>
    <row r="3078" spans="1:2" x14ac:dyDescent="0.2">
      <c r="A3078" s="289"/>
      <c r="B3078" s="291"/>
    </row>
    <row r="3079" spans="1:2" x14ac:dyDescent="0.2">
      <c r="A3079" s="289"/>
      <c r="B3079" s="291"/>
    </row>
    <row r="3080" spans="1:2" x14ac:dyDescent="0.2">
      <c r="A3080" s="289"/>
      <c r="B3080" s="291"/>
    </row>
    <row r="3081" spans="1:2" x14ac:dyDescent="0.2">
      <c r="A3081" s="289"/>
      <c r="B3081" s="291"/>
    </row>
    <row r="3082" spans="1:2" x14ac:dyDescent="0.2">
      <c r="A3082" s="289"/>
      <c r="B3082" s="291"/>
    </row>
    <row r="3083" spans="1:2" x14ac:dyDescent="0.2">
      <c r="A3083" s="289"/>
      <c r="B3083" s="291"/>
    </row>
    <row r="3084" spans="1:2" x14ac:dyDescent="0.2">
      <c r="A3084" s="289"/>
      <c r="B3084" s="291"/>
    </row>
    <row r="3085" spans="1:2" x14ac:dyDescent="0.2">
      <c r="A3085" s="289"/>
      <c r="B3085" s="291"/>
    </row>
    <row r="3086" spans="1:2" x14ac:dyDescent="0.2">
      <c r="A3086" s="289"/>
      <c r="B3086" s="291"/>
    </row>
    <row r="3087" spans="1:2" x14ac:dyDescent="0.2">
      <c r="A3087" s="289"/>
      <c r="B3087" s="291"/>
    </row>
    <row r="3088" spans="1:2" x14ac:dyDescent="0.2">
      <c r="A3088" s="289"/>
      <c r="B3088" s="291"/>
    </row>
    <row r="3089" spans="1:2" x14ac:dyDescent="0.2">
      <c r="A3089" s="289"/>
      <c r="B3089" s="291"/>
    </row>
    <row r="3090" spans="1:2" x14ac:dyDescent="0.2">
      <c r="A3090" s="289"/>
      <c r="B3090" s="291"/>
    </row>
    <row r="3091" spans="1:2" x14ac:dyDescent="0.2">
      <c r="A3091" s="289"/>
      <c r="B3091" s="291"/>
    </row>
    <row r="3092" spans="1:2" x14ac:dyDescent="0.2">
      <c r="A3092" s="289"/>
      <c r="B3092" s="291"/>
    </row>
    <row r="3093" spans="1:2" x14ac:dyDescent="0.2">
      <c r="A3093" s="289"/>
      <c r="B3093" s="291"/>
    </row>
    <row r="3094" spans="1:2" x14ac:dyDescent="0.2">
      <c r="A3094" s="289"/>
      <c r="B3094" s="291"/>
    </row>
    <row r="3095" spans="1:2" x14ac:dyDescent="0.2">
      <c r="A3095" s="289"/>
      <c r="B3095" s="291"/>
    </row>
    <row r="3096" spans="1:2" x14ac:dyDescent="0.2">
      <c r="A3096" s="289"/>
      <c r="B3096" s="291"/>
    </row>
    <row r="3097" spans="1:2" x14ac:dyDescent="0.2">
      <c r="A3097" s="289"/>
      <c r="B3097" s="291"/>
    </row>
    <row r="3098" spans="1:2" x14ac:dyDescent="0.2">
      <c r="A3098" s="289"/>
      <c r="B3098" s="291"/>
    </row>
    <row r="3099" spans="1:2" x14ac:dyDescent="0.2">
      <c r="A3099" s="289"/>
      <c r="B3099" s="291"/>
    </row>
    <row r="3100" spans="1:2" x14ac:dyDescent="0.2">
      <c r="A3100" s="289"/>
      <c r="B3100" s="291"/>
    </row>
    <row r="3101" spans="1:2" x14ac:dyDescent="0.2">
      <c r="A3101" s="289"/>
      <c r="B3101" s="291"/>
    </row>
    <row r="3102" spans="1:2" x14ac:dyDescent="0.2">
      <c r="A3102" s="289"/>
      <c r="B3102" s="291"/>
    </row>
    <row r="3103" spans="1:2" x14ac:dyDescent="0.2">
      <c r="A3103" s="289"/>
      <c r="B3103" s="291"/>
    </row>
    <row r="3104" spans="1:2" x14ac:dyDescent="0.2">
      <c r="A3104" s="289"/>
      <c r="B3104" s="291"/>
    </row>
    <row r="3105" spans="1:2" x14ac:dyDescent="0.2">
      <c r="A3105" s="289"/>
      <c r="B3105" s="291"/>
    </row>
    <row r="3106" spans="1:2" x14ac:dyDescent="0.2">
      <c r="A3106" s="289"/>
      <c r="B3106" s="291"/>
    </row>
    <row r="3107" spans="1:2" x14ac:dyDescent="0.2">
      <c r="A3107" s="289"/>
      <c r="B3107" s="291"/>
    </row>
    <row r="3108" spans="1:2" x14ac:dyDescent="0.2">
      <c r="A3108" s="289"/>
      <c r="B3108" s="291"/>
    </row>
    <row r="3109" spans="1:2" x14ac:dyDescent="0.2">
      <c r="A3109" s="289"/>
      <c r="B3109" s="291"/>
    </row>
    <row r="3110" spans="1:2" x14ac:dyDescent="0.2">
      <c r="A3110" s="289"/>
      <c r="B3110" s="291"/>
    </row>
    <row r="3111" spans="1:2" x14ac:dyDescent="0.2">
      <c r="A3111" s="289"/>
      <c r="B3111" s="291"/>
    </row>
    <row r="3112" spans="1:2" x14ac:dyDescent="0.2">
      <c r="A3112" s="289"/>
      <c r="B3112" s="291"/>
    </row>
    <row r="3113" spans="1:2" x14ac:dyDescent="0.2">
      <c r="A3113" s="289"/>
      <c r="B3113" s="291"/>
    </row>
    <row r="3114" spans="1:2" x14ac:dyDescent="0.2">
      <c r="A3114" s="289"/>
      <c r="B3114" s="291"/>
    </row>
    <row r="3115" spans="1:2" x14ac:dyDescent="0.2">
      <c r="A3115" s="289"/>
      <c r="B3115" s="291"/>
    </row>
    <row r="3116" spans="1:2" x14ac:dyDescent="0.2">
      <c r="A3116" s="289"/>
      <c r="B3116" s="291"/>
    </row>
    <row r="3117" spans="1:2" x14ac:dyDescent="0.2">
      <c r="A3117" s="289"/>
      <c r="B3117" s="291"/>
    </row>
    <row r="3118" spans="1:2" x14ac:dyDescent="0.2">
      <c r="A3118" s="289"/>
      <c r="B3118" s="291"/>
    </row>
    <row r="3119" spans="1:2" x14ac:dyDescent="0.2">
      <c r="A3119" s="289"/>
      <c r="B3119" s="291"/>
    </row>
    <row r="3120" spans="1:2" x14ac:dyDescent="0.2">
      <c r="A3120" s="289"/>
      <c r="B3120" s="291"/>
    </row>
    <row r="3121" spans="1:2" x14ac:dyDescent="0.2">
      <c r="A3121" s="289"/>
      <c r="B3121" s="291"/>
    </row>
    <row r="3122" spans="1:2" x14ac:dyDescent="0.2">
      <c r="A3122" s="289"/>
      <c r="B3122" s="291"/>
    </row>
    <row r="3123" spans="1:2" x14ac:dyDescent="0.2">
      <c r="A3123" s="289"/>
      <c r="B3123" s="291"/>
    </row>
    <row r="3124" spans="1:2" x14ac:dyDescent="0.2">
      <c r="A3124" s="289"/>
      <c r="B3124" s="291"/>
    </row>
    <row r="3125" spans="1:2" x14ac:dyDescent="0.2">
      <c r="A3125" s="289"/>
      <c r="B3125" s="291"/>
    </row>
    <row r="3126" spans="1:2" x14ac:dyDescent="0.2">
      <c r="A3126" s="289"/>
      <c r="B3126" s="291"/>
    </row>
    <row r="3127" spans="1:2" x14ac:dyDescent="0.2">
      <c r="A3127" s="289"/>
      <c r="B3127" s="291"/>
    </row>
    <row r="3128" spans="1:2" x14ac:dyDescent="0.2">
      <c r="A3128" s="289"/>
      <c r="B3128" s="291"/>
    </row>
    <row r="3129" spans="1:2" x14ac:dyDescent="0.2">
      <c r="A3129" s="289"/>
      <c r="B3129" s="291"/>
    </row>
    <row r="3130" spans="1:2" x14ac:dyDescent="0.2">
      <c r="A3130" s="289"/>
      <c r="B3130" s="291"/>
    </row>
    <row r="3131" spans="1:2" x14ac:dyDescent="0.2">
      <c r="A3131" s="289"/>
      <c r="B3131" s="291"/>
    </row>
    <row r="3132" spans="1:2" x14ac:dyDescent="0.2">
      <c r="A3132" s="289"/>
      <c r="B3132" s="291"/>
    </row>
    <row r="3133" spans="1:2" x14ac:dyDescent="0.2">
      <c r="A3133" s="289"/>
      <c r="B3133" s="291"/>
    </row>
    <row r="3134" spans="1:2" x14ac:dyDescent="0.2">
      <c r="A3134" s="289"/>
      <c r="B3134" s="291"/>
    </row>
    <row r="3135" spans="1:2" x14ac:dyDescent="0.2">
      <c r="A3135" s="289"/>
      <c r="B3135" s="291"/>
    </row>
    <row r="3136" spans="1:2" x14ac:dyDescent="0.2">
      <c r="A3136" s="289"/>
      <c r="B3136" s="291"/>
    </row>
    <row r="3137" spans="1:2" x14ac:dyDescent="0.2">
      <c r="A3137" s="289"/>
      <c r="B3137" s="291"/>
    </row>
    <row r="3138" spans="1:2" x14ac:dyDescent="0.2">
      <c r="A3138" s="289"/>
      <c r="B3138" s="291"/>
    </row>
    <row r="3139" spans="1:2" x14ac:dyDescent="0.2">
      <c r="A3139" s="289"/>
      <c r="B3139" s="291"/>
    </row>
    <row r="3140" spans="1:2" x14ac:dyDescent="0.2">
      <c r="A3140" s="289"/>
      <c r="B3140" s="291"/>
    </row>
    <row r="3141" spans="1:2" x14ac:dyDescent="0.2">
      <c r="A3141" s="289"/>
      <c r="B3141" s="291"/>
    </row>
    <row r="3142" spans="1:2" x14ac:dyDescent="0.2">
      <c r="A3142" s="289"/>
      <c r="B3142" s="291"/>
    </row>
    <row r="3143" spans="1:2" x14ac:dyDescent="0.2">
      <c r="A3143" s="289"/>
      <c r="B3143" s="291"/>
    </row>
    <row r="3144" spans="1:2" x14ac:dyDescent="0.2">
      <c r="A3144" s="289"/>
      <c r="B3144" s="291"/>
    </row>
    <row r="3145" spans="1:2" x14ac:dyDescent="0.2">
      <c r="A3145" s="289"/>
      <c r="B3145" s="291"/>
    </row>
    <row r="3146" spans="1:2" x14ac:dyDescent="0.2">
      <c r="A3146" s="289"/>
      <c r="B3146" s="291"/>
    </row>
    <row r="3147" spans="1:2" x14ac:dyDescent="0.2">
      <c r="A3147" s="289"/>
      <c r="B3147" s="291"/>
    </row>
    <row r="3148" spans="1:2" x14ac:dyDescent="0.2">
      <c r="A3148" s="289"/>
      <c r="B3148" s="291"/>
    </row>
    <row r="3149" spans="1:2" x14ac:dyDescent="0.2">
      <c r="A3149" s="289"/>
      <c r="B3149" s="291"/>
    </row>
    <row r="3150" spans="1:2" x14ac:dyDescent="0.2">
      <c r="A3150" s="289"/>
      <c r="B3150" s="291"/>
    </row>
    <row r="3151" spans="1:2" x14ac:dyDescent="0.2">
      <c r="A3151" s="289"/>
      <c r="B3151" s="291"/>
    </row>
    <row r="3152" spans="1:2" x14ac:dyDescent="0.2">
      <c r="A3152" s="289"/>
      <c r="B3152" s="291"/>
    </row>
    <row r="3153" spans="1:2" x14ac:dyDescent="0.2">
      <c r="A3153" s="289"/>
      <c r="B3153" s="291"/>
    </row>
    <row r="3154" spans="1:2" x14ac:dyDescent="0.2">
      <c r="A3154" s="289"/>
      <c r="B3154" s="291"/>
    </row>
    <row r="3155" spans="1:2" x14ac:dyDescent="0.2">
      <c r="A3155" s="289"/>
      <c r="B3155" s="291"/>
    </row>
    <row r="3156" spans="1:2" x14ac:dyDescent="0.2">
      <c r="A3156" s="289"/>
      <c r="B3156" s="291"/>
    </row>
    <row r="3157" spans="1:2" x14ac:dyDescent="0.2">
      <c r="A3157" s="289"/>
      <c r="B3157" s="291"/>
    </row>
    <row r="3158" spans="1:2" x14ac:dyDescent="0.2">
      <c r="A3158" s="289"/>
      <c r="B3158" s="291"/>
    </row>
    <row r="3159" spans="1:2" x14ac:dyDescent="0.2">
      <c r="A3159" s="289"/>
      <c r="B3159" s="291"/>
    </row>
    <row r="3160" spans="1:2" x14ac:dyDescent="0.2">
      <c r="A3160" s="289"/>
      <c r="B3160" s="291"/>
    </row>
    <row r="3161" spans="1:2" x14ac:dyDescent="0.2">
      <c r="A3161" s="289"/>
      <c r="B3161" s="291"/>
    </row>
    <row r="3162" spans="1:2" x14ac:dyDescent="0.2">
      <c r="A3162" s="289"/>
      <c r="B3162" s="291"/>
    </row>
    <row r="3163" spans="1:2" x14ac:dyDescent="0.2">
      <c r="A3163" s="289"/>
      <c r="B3163" s="291"/>
    </row>
    <row r="3164" spans="1:2" x14ac:dyDescent="0.2">
      <c r="A3164" s="289"/>
      <c r="B3164" s="291"/>
    </row>
    <row r="3165" spans="1:2" x14ac:dyDescent="0.2">
      <c r="A3165" s="289"/>
      <c r="B3165" s="291"/>
    </row>
    <row r="3166" spans="1:2" x14ac:dyDescent="0.2">
      <c r="A3166" s="289"/>
      <c r="B3166" s="291"/>
    </row>
    <row r="3167" spans="1:2" x14ac:dyDescent="0.2">
      <c r="A3167" s="289"/>
      <c r="B3167" s="291"/>
    </row>
    <row r="3168" spans="1:2" x14ac:dyDescent="0.2">
      <c r="A3168" s="289"/>
      <c r="B3168" s="291"/>
    </row>
    <row r="3169" spans="1:2" x14ac:dyDescent="0.2">
      <c r="A3169" s="289"/>
      <c r="B3169" s="291"/>
    </row>
    <row r="3170" spans="1:2" x14ac:dyDescent="0.2">
      <c r="A3170" s="289"/>
      <c r="B3170" s="291"/>
    </row>
    <row r="3171" spans="1:2" x14ac:dyDescent="0.2">
      <c r="A3171" s="289"/>
      <c r="B3171" s="291"/>
    </row>
    <row r="3172" spans="1:2" x14ac:dyDescent="0.2">
      <c r="A3172" s="289"/>
      <c r="B3172" s="291"/>
    </row>
    <row r="3173" spans="1:2" x14ac:dyDescent="0.2">
      <c r="A3173" s="289"/>
      <c r="B3173" s="291"/>
    </row>
    <row r="3174" spans="1:2" x14ac:dyDescent="0.2">
      <c r="A3174" s="289"/>
      <c r="B3174" s="291"/>
    </row>
    <row r="3175" spans="1:2" x14ac:dyDescent="0.2">
      <c r="A3175" s="289"/>
      <c r="B3175" s="291"/>
    </row>
    <row r="3176" spans="1:2" x14ac:dyDescent="0.2">
      <c r="A3176" s="289"/>
      <c r="B3176" s="291"/>
    </row>
    <row r="3177" spans="1:2" x14ac:dyDescent="0.2">
      <c r="A3177" s="289"/>
      <c r="B3177" s="291"/>
    </row>
    <row r="3178" spans="1:2" x14ac:dyDescent="0.2">
      <c r="A3178" s="289"/>
      <c r="B3178" s="291"/>
    </row>
    <row r="3179" spans="1:2" x14ac:dyDescent="0.2">
      <c r="A3179" s="289"/>
      <c r="B3179" s="291"/>
    </row>
    <row r="3180" spans="1:2" x14ac:dyDescent="0.2">
      <c r="A3180" s="289"/>
      <c r="B3180" s="291"/>
    </row>
    <row r="3181" spans="1:2" x14ac:dyDescent="0.2">
      <c r="A3181" s="289"/>
      <c r="B3181" s="291"/>
    </row>
    <row r="3182" spans="1:2" x14ac:dyDescent="0.2">
      <c r="A3182" s="289"/>
      <c r="B3182" s="291"/>
    </row>
    <row r="3183" spans="1:2" x14ac:dyDescent="0.2">
      <c r="A3183" s="289"/>
      <c r="B3183" s="291"/>
    </row>
    <row r="3184" spans="1:2" x14ac:dyDescent="0.2">
      <c r="A3184" s="289"/>
      <c r="B3184" s="291"/>
    </row>
    <row r="3185" spans="1:2" x14ac:dyDescent="0.2">
      <c r="A3185" s="289"/>
      <c r="B3185" s="291"/>
    </row>
    <row r="3186" spans="1:2" x14ac:dyDescent="0.2">
      <c r="A3186" s="289"/>
      <c r="B3186" s="291"/>
    </row>
    <row r="3187" spans="1:2" x14ac:dyDescent="0.2">
      <c r="A3187" s="289"/>
      <c r="B3187" s="291"/>
    </row>
    <row r="3188" spans="1:2" x14ac:dyDescent="0.2">
      <c r="A3188" s="289"/>
      <c r="B3188" s="291"/>
    </row>
    <row r="3189" spans="1:2" x14ac:dyDescent="0.2">
      <c r="A3189" s="289"/>
      <c r="B3189" s="291"/>
    </row>
    <row r="3190" spans="1:2" x14ac:dyDescent="0.2">
      <c r="A3190" s="289"/>
      <c r="B3190" s="291"/>
    </row>
    <row r="3191" spans="1:2" x14ac:dyDescent="0.2">
      <c r="A3191" s="289"/>
      <c r="B3191" s="291"/>
    </row>
    <row r="3192" spans="1:2" x14ac:dyDescent="0.2">
      <c r="A3192" s="289"/>
      <c r="B3192" s="291"/>
    </row>
    <row r="3193" spans="1:2" x14ac:dyDescent="0.2">
      <c r="A3193" s="289"/>
      <c r="B3193" s="291"/>
    </row>
    <row r="3194" spans="1:2" x14ac:dyDescent="0.2">
      <c r="A3194" s="289"/>
      <c r="B3194" s="291"/>
    </row>
    <row r="3195" spans="1:2" x14ac:dyDescent="0.2">
      <c r="A3195" s="289"/>
      <c r="B3195" s="291"/>
    </row>
    <row r="3196" spans="1:2" x14ac:dyDescent="0.2">
      <c r="A3196" s="289"/>
      <c r="B3196" s="291"/>
    </row>
    <row r="3197" spans="1:2" x14ac:dyDescent="0.2">
      <c r="A3197" s="289"/>
      <c r="B3197" s="291"/>
    </row>
    <row r="3198" spans="1:2" x14ac:dyDescent="0.2">
      <c r="A3198" s="289"/>
      <c r="B3198" s="291"/>
    </row>
    <row r="3199" spans="1:2" x14ac:dyDescent="0.2">
      <c r="A3199" s="289"/>
      <c r="B3199" s="291"/>
    </row>
    <row r="3200" spans="1:2" x14ac:dyDescent="0.2">
      <c r="A3200" s="289"/>
      <c r="B3200" s="291"/>
    </row>
    <row r="3201" spans="1:2" x14ac:dyDescent="0.2">
      <c r="A3201" s="289"/>
      <c r="B3201" s="291"/>
    </row>
    <row r="3202" spans="1:2" x14ac:dyDescent="0.2">
      <c r="A3202" s="289"/>
      <c r="B3202" s="291"/>
    </row>
    <row r="3203" spans="1:2" x14ac:dyDescent="0.2">
      <c r="A3203" s="289"/>
      <c r="B3203" s="291"/>
    </row>
    <row r="3204" spans="1:2" x14ac:dyDescent="0.2">
      <c r="A3204" s="289"/>
      <c r="B3204" s="291"/>
    </row>
    <row r="3205" spans="1:2" x14ac:dyDescent="0.2">
      <c r="A3205" s="289"/>
      <c r="B3205" s="291"/>
    </row>
    <row r="3206" spans="1:2" x14ac:dyDescent="0.2">
      <c r="A3206" s="289"/>
      <c r="B3206" s="291"/>
    </row>
    <row r="3207" spans="1:2" x14ac:dyDescent="0.2">
      <c r="A3207" s="289"/>
      <c r="B3207" s="291"/>
    </row>
    <row r="3208" spans="1:2" x14ac:dyDescent="0.2">
      <c r="A3208" s="289"/>
      <c r="B3208" s="291"/>
    </row>
    <row r="3209" spans="1:2" x14ac:dyDescent="0.2">
      <c r="A3209" s="289"/>
      <c r="B3209" s="291"/>
    </row>
    <row r="3210" spans="1:2" x14ac:dyDescent="0.2">
      <c r="A3210" s="289"/>
      <c r="B3210" s="291"/>
    </row>
    <row r="3211" spans="1:2" x14ac:dyDescent="0.2">
      <c r="A3211" s="289"/>
      <c r="B3211" s="291"/>
    </row>
    <row r="3212" spans="1:2" x14ac:dyDescent="0.2">
      <c r="A3212" s="289"/>
      <c r="B3212" s="291"/>
    </row>
    <row r="3213" spans="1:2" x14ac:dyDescent="0.2">
      <c r="A3213" s="289"/>
      <c r="B3213" s="291"/>
    </row>
    <row r="3214" spans="1:2" x14ac:dyDescent="0.2">
      <c r="A3214" s="289"/>
      <c r="B3214" s="291"/>
    </row>
    <row r="3215" spans="1:2" x14ac:dyDescent="0.2">
      <c r="A3215" s="289"/>
      <c r="B3215" s="291"/>
    </row>
    <row r="3216" spans="1:2" x14ac:dyDescent="0.2">
      <c r="A3216" s="289"/>
      <c r="B3216" s="291"/>
    </row>
    <row r="3217" spans="1:2" x14ac:dyDescent="0.2">
      <c r="A3217" s="289"/>
      <c r="B3217" s="291"/>
    </row>
    <row r="3218" spans="1:2" x14ac:dyDescent="0.2">
      <c r="A3218" s="289"/>
      <c r="B3218" s="291"/>
    </row>
    <row r="3219" spans="1:2" x14ac:dyDescent="0.2">
      <c r="A3219" s="289"/>
      <c r="B3219" s="291"/>
    </row>
    <row r="3220" spans="1:2" x14ac:dyDescent="0.2">
      <c r="A3220" s="289"/>
      <c r="B3220" s="291"/>
    </row>
    <row r="3221" spans="1:2" x14ac:dyDescent="0.2">
      <c r="A3221" s="289"/>
      <c r="B3221" s="291"/>
    </row>
    <row r="3222" spans="1:2" x14ac:dyDescent="0.2">
      <c r="A3222" s="289"/>
      <c r="B3222" s="291"/>
    </row>
    <row r="3223" spans="1:2" x14ac:dyDescent="0.2">
      <c r="A3223" s="289"/>
      <c r="B3223" s="291"/>
    </row>
    <row r="3224" spans="1:2" x14ac:dyDescent="0.2">
      <c r="A3224" s="289"/>
      <c r="B3224" s="291"/>
    </row>
    <row r="3225" spans="1:2" x14ac:dyDescent="0.2">
      <c r="A3225" s="289"/>
      <c r="B3225" s="291"/>
    </row>
    <row r="3226" spans="1:2" x14ac:dyDescent="0.2">
      <c r="A3226" s="289"/>
      <c r="B3226" s="291"/>
    </row>
    <row r="3227" spans="1:2" x14ac:dyDescent="0.2">
      <c r="A3227" s="289"/>
      <c r="B3227" s="291"/>
    </row>
    <row r="3228" spans="1:2" x14ac:dyDescent="0.2">
      <c r="A3228" s="289"/>
      <c r="B3228" s="291"/>
    </row>
    <row r="3229" spans="1:2" x14ac:dyDescent="0.2">
      <c r="A3229" s="289"/>
      <c r="B3229" s="291"/>
    </row>
    <row r="3230" spans="1:2" x14ac:dyDescent="0.2">
      <c r="A3230" s="289"/>
      <c r="B3230" s="291"/>
    </row>
    <row r="3231" spans="1:2" x14ac:dyDescent="0.2">
      <c r="A3231" s="289"/>
      <c r="B3231" s="291"/>
    </row>
    <row r="3232" spans="1:2" x14ac:dyDescent="0.2">
      <c r="A3232" s="289"/>
      <c r="B3232" s="291"/>
    </row>
    <row r="3233" spans="1:2" x14ac:dyDescent="0.2">
      <c r="A3233" s="289"/>
      <c r="B3233" s="291"/>
    </row>
    <row r="3234" spans="1:2" x14ac:dyDescent="0.2">
      <c r="A3234" s="289"/>
      <c r="B3234" s="291"/>
    </row>
    <row r="3235" spans="1:2" x14ac:dyDescent="0.2">
      <c r="A3235" s="289"/>
      <c r="B3235" s="291"/>
    </row>
    <row r="3236" spans="1:2" x14ac:dyDescent="0.2">
      <c r="A3236" s="289"/>
      <c r="B3236" s="291"/>
    </row>
    <row r="3237" spans="1:2" x14ac:dyDescent="0.2">
      <c r="A3237" s="289"/>
      <c r="B3237" s="291"/>
    </row>
    <row r="3238" spans="1:2" x14ac:dyDescent="0.2">
      <c r="A3238" s="289"/>
      <c r="B3238" s="291"/>
    </row>
    <row r="3239" spans="1:2" x14ac:dyDescent="0.2">
      <c r="A3239" s="289"/>
      <c r="B3239" s="291"/>
    </row>
    <row r="3240" spans="1:2" x14ac:dyDescent="0.2">
      <c r="A3240" s="289"/>
      <c r="B3240" s="291"/>
    </row>
    <row r="3241" spans="1:2" x14ac:dyDescent="0.2">
      <c r="A3241" s="289"/>
      <c r="B3241" s="291"/>
    </row>
    <row r="3242" spans="1:2" x14ac:dyDescent="0.2">
      <c r="A3242" s="289"/>
      <c r="B3242" s="291"/>
    </row>
    <row r="3243" spans="1:2" x14ac:dyDescent="0.2">
      <c r="A3243" s="289"/>
      <c r="B3243" s="291"/>
    </row>
    <row r="3244" spans="1:2" x14ac:dyDescent="0.2">
      <c r="A3244" s="289"/>
      <c r="B3244" s="291"/>
    </row>
    <row r="3245" spans="1:2" x14ac:dyDescent="0.2">
      <c r="A3245" s="289"/>
      <c r="B3245" s="291"/>
    </row>
    <row r="3246" spans="1:2" x14ac:dyDescent="0.2">
      <c r="A3246" s="289"/>
      <c r="B3246" s="291"/>
    </row>
    <row r="3247" spans="1:2" x14ac:dyDescent="0.2">
      <c r="A3247" s="289"/>
      <c r="B3247" s="291"/>
    </row>
    <row r="3248" spans="1:2" x14ac:dyDescent="0.2">
      <c r="A3248" s="289"/>
      <c r="B3248" s="291"/>
    </row>
    <row r="3249" spans="1:2" x14ac:dyDescent="0.2">
      <c r="A3249" s="289"/>
      <c r="B3249" s="291"/>
    </row>
    <row r="3250" spans="1:2" x14ac:dyDescent="0.2">
      <c r="A3250" s="289"/>
      <c r="B3250" s="291"/>
    </row>
    <row r="3251" spans="1:2" x14ac:dyDescent="0.2">
      <c r="A3251" s="289"/>
      <c r="B3251" s="291"/>
    </row>
    <row r="3252" spans="1:2" x14ac:dyDescent="0.2">
      <c r="A3252" s="289"/>
      <c r="B3252" s="291"/>
    </row>
    <row r="3253" spans="1:2" x14ac:dyDescent="0.2">
      <c r="A3253" s="289"/>
      <c r="B3253" s="291"/>
    </row>
    <row r="3254" spans="1:2" x14ac:dyDescent="0.2">
      <c r="A3254" s="289"/>
      <c r="B3254" s="291"/>
    </row>
    <row r="3255" spans="1:2" x14ac:dyDescent="0.2">
      <c r="A3255" s="289"/>
      <c r="B3255" s="291"/>
    </row>
    <row r="3256" spans="1:2" x14ac:dyDescent="0.2">
      <c r="A3256" s="289"/>
      <c r="B3256" s="291"/>
    </row>
    <row r="3257" spans="1:2" x14ac:dyDescent="0.2">
      <c r="A3257" s="289"/>
      <c r="B3257" s="291"/>
    </row>
    <row r="3258" spans="1:2" x14ac:dyDescent="0.2">
      <c r="A3258" s="289"/>
      <c r="B3258" s="291"/>
    </row>
    <row r="3259" spans="1:2" x14ac:dyDescent="0.2">
      <c r="A3259" s="289"/>
      <c r="B3259" s="291"/>
    </row>
    <row r="3260" spans="1:2" x14ac:dyDescent="0.2">
      <c r="A3260" s="289"/>
      <c r="B3260" s="291"/>
    </row>
    <row r="3261" spans="1:2" x14ac:dyDescent="0.2">
      <c r="A3261" s="289"/>
      <c r="B3261" s="291"/>
    </row>
    <row r="3262" spans="1:2" x14ac:dyDescent="0.2">
      <c r="A3262" s="289"/>
      <c r="B3262" s="291"/>
    </row>
    <row r="3263" spans="1:2" x14ac:dyDescent="0.2">
      <c r="A3263" s="289"/>
      <c r="B3263" s="291"/>
    </row>
    <row r="3264" spans="1:2" x14ac:dyDescent="0.2">
      <c r="A3264" s="289"/>
      <c r="B3264" s="291"/>
    </row>
    <row r="3265" spans="1:2" x14ac:dyDescent="0.2">
      <c r="A3265" s="289"/>
      <c r="B3265" s="291"/>
    </row>
    <row r="3266" spans="1:2" x14ac:dyDescent="0.2">
      <c r="A3266" s="289"/>
      <c r="B3266" s="291"/>
    </row>
    <row r="3267" spans="1:2" x14ac:dyDescent="0.2">
      <c r="A3267" s="289"/>
      <c r="B3267" s="291"/>
    </row>
    <row r="3268" spans="1:2" x14ac:dyDescent="0.2">
      <c r="A3268" s="289"/>
      <c r="B3268" s="291"/>
    </row>
    <row r="3269" spans="1:2" x14ac:dyDescent="0.2">
      <c r="A3269" s="289"/>
      <c r="B3269" s="291"/>
    </row>
    <row r="3270" spans="1:2" x14ac:dyDescent="0.2">
      <c r="A3270" s="289"/>
      <c r="B3270" s="291"/>
    </row>
    <row r="3271" spans="1:2" x14ac:dyDescent="0.2">
      <c r="A3271" s="289"/>
      <c r="B3271" s="291"/>
    </row>
    <row r="3272" spans="1:2" x14ac:dyDescent="0.2">
      <c r="A3272" s="289"/>
      <c r="B3272" s="291"/>
    </row>
    <row r="3273" spans="1:2" x14ac:dyDescent="0.2">
      <c r="A3273" s="289"/>
      <c r="B3273" s="291"/>
    </row>
    <row r="3274" spans="1:2" x14ac:dyDescent="0.2">
      <c r="A3274" s="289"/>
      <c r="B3274" s="291"/>
    </row>
    <row r="3275" spans="1:2" x14ac:dyDescent="0.2">
      <c r="A3275" s="289"/>
      <c r="B3275" s="291"/>
    </row>
    <row r="3276" spans="1:2" x14ac:dyDescent="0.2">
      <c r="A3276" s="289"/>
      <c r="B3276" s="291"/>
    </row>
    <row r="3277" spans="1:2" x14ac:dyDescent="0.2">
      <c r="A3277" s="289"/>
      <c r="B3277" s="291"/>
    </row>
    <row r="3278" spans="1:2" x14ac:dyDescent="0.2">
      <c r="A3278" s="289"/>
      <c r="B3278" s="291"/>
    </row>
    <row r="3279" spans="1:2" x14ac:dyDescent="0.2">
      <c r="A3279" s="289"/>
      <c r="B3279" s="291"/>
    </row>
    <row r="3280" spans="1:2" x14ac:dyDescent="0.2">
      <c r="A3280" s="289"/>
      <c r="B3280" s="291"/>
    </row>
    <row r="3281" spans="1:2" x14ac:dyDescent="0.2">
      <c r="A3281" s="289"/>
      <c r="B3281" s="291"/>
    </row>
    <row r="3282" spans="1:2" x14ac:dyDescent="0.2">
      <c r="A3282" s="289"/>
      <c r="B3282" s="291"/>
    </row>
    <row r="3283" spans="1:2" x14ac:dyDescent="0.2">
      <c r="A3283" s="289"/>
      <c r="B3283" s="291"/>
    </row>
    <row r="3284" spans="1:2" x14ac:dyDescent="0.2">
      <c r="A3284" s="289"/>
      <c r="B3284" s="291"/>
    </row>
    <row r="3285" spans="1:2" x14ac:dyDescent="0.2">
      <c r="A3285" s="289"/>
      <c r="B3285" s="291"/>
    </row>
    <row r="3286" spans="1:2" x14ac:dyDescent="0.2">
      <c r="A3286" s="289"/>
      <c r="B3286" s="291"/>
    </row>
    <row r="3287" spans="1:2" x14ac:dyDescent="0.2">
      <c r="A3287" s="289"/>
      <c r="B3287" s="291"/>
    </row>
    <row r="3288" spans="1:2" x14ac:dyDescent="0.2">
      <c r="A3288" s="289"/>
      <c r="B3288" s="291"/>
    </row>
    <row r="3289" spans="1:2" x14ac:dyDescent="0.2">
      <c r="A3289" s="289"/>
      <c r="B3289" s="291"/>
    </row>
    <row r="3290" spans="1:2" x14ac:dyDescent="0.2">
      <c r="A3290" s="289"/>
      <c r="B3290" s="291"/>
    </row>
    <row r="3291" spans="1:2" x14ac:dyDescent="0.2">
      <c r="A3291" s="289"/>
      <c r="B3291" s="291"/>
    </row>
    <row r="3292" spans="1:2" x14ac:dyDescent="0.2">
      <c r="A3292" s="289"/>
      <c r="B3292" s="291"/>
    </row>
    <row r="3293" spans="1:2" x14ac:dyDescent="0.2">
      <c r="A3293" s="289"/>
      <c r="B3293" s="291"/>
    </row>
    <row r="3294" spans="1:2" x14ac:dyDescent="0.2">
      <c r="A3294" s="289"/>
      <c r="B3294" s="291"/>
    </row>
    <row r="3295" spans="1:2" x14ac:dyDescent="0.2">
      <c r="A3295" s="289"/>
      <c r="B3295" s="291"/>
    </row>
    <row r="3296" spans="1:2" x14ac:dyDescent="0.2">
      <c r="A3296" s="289"/>
      <c r="B3296" s="291"/>
    </row>
    <row r="3297" spans="1:2" x14ac:dyDescent="0.2">
      <c r="A3297" s="289"/>
      <c r="B3297" s="291"/>
    </row>
    <row r="3298" spans="1:2" x14ac:dyDescent="0.2">
      <c r="A3298" s="289"/>
      <c r="B3298" s="291"/>
    </row>
    <row r="3299" spans="1:2" x14ac:dyDescent="0.2">
      <c r="A3299" s="289"/>
      <c r="B3299" s="291"/>
    </row>
    <row r="3300" spans="1:2" x14ac:dyDescent="0.2">
      <c r="A3300" s="289"/>
      <c r="B3300" s="291"/>
    </row>
    <row r="3301" spans="1:2" x14ac:dyDescent="0.2">
      <c r="A3301" s="289"/>
      <c r="B3301" s="291"/>
    </row>
    <row r="3302" spans="1:2" x14ac:dyDescent="0.2">
      <c r="A3302" s="289"/>
      <c r="B3302" s="291"/>
    </row>
    <row r="3303" spans="1:2" x14ac:dyDescent="0.2">
      <c r="A3303" s="289"/>
      <c r="B3303" s="291"/>
    </row>
    <row r="3304" spans="1:2" x14ac:dyDescent="0.2">
      <c r="A3304" s="289"/>
      <c r="B3304" s="291"/>
    </row>
    <row r="3305" spans="1:2" x14ac:dyDescent="0.2">
      <c r="A3305" s="289"/>
      <c r="B3305" s="291"/>
    </row>
    <row r="3306" spans="1:2" x14ac:dyDescent="0.2">
      <c r="A3306" s="289"/>
      <c r="B3306" s="291"/>
    </row>
    <row r="3307" spans="1:2" x14ac:dyDescent="0.2">
      <c r="A3307" s="289"/>
      <c r="B3307" s="291"/>
    </row>
    <row r="3308" spans="1:2" x14ac:dyDescent="0.2">
      <c r="A3308" s="289"/>
      <c r="B3308" s="291"/>
    </row>
    <row r="3309" spans="1:2" x14ac:dyDescent="0.2">
      <c r="A3309" s="289"/>
      <c r="B3309" s="291"/>
    </row>
    <row r="3310" spans="1:2" x14ac:dyDescent="0.2">
      <c r="A3310" s="289"/>
      <c r="B3310" s="291"/>
    </row>
    <row r="3311" spans="1:2" x14ac:dyDescent="0.2">
      <c r="A3311" s="289"/>
      <c r="B3311" s="291"/>
    </row>
    <row r="3312" spans="1:2" x14ac:dyDescent="0.2">
      <c r="A3312" s="289"/>
      <c r="B3312" s="291"/>
    </row>
    <row r="3313" spans="1:2" x14ac:dyDescent="0.2">
      <c r="A3313" s="289"/>
      <c r="B3313" s="291"/>
    </row>
    <row r="3314" spans="1:2" x14ac:dyDescent="0.2">
      <c r="A3314" s="289"/>
      <c r="B3314" s="291"/>
    </row>
    <row r="3315" spans="1:2" x14ac:dyDescent="0.2">
      <c r="A3315" s="289"/>
      <c r="B3315" s="291"/>
    </row>
    <row r="3316" spans="1:2" x14ac:dyDescent="0.2">
      <c r="A3316" s="289"/>
      <c r="B3316" s="291"/>
    </row>
    <row r="3317" spans="1:2" x14ac:dyDescent="0.2">
      <c r="A3317" s="289"/>
      <c r="B3317" s="291"/>
    </row>
    <row r="3318" spans="1:2" x14ac:dyDescent="0.2">
      <c r="A3318" s="289"/>
      <c r="B3318" s="291"/>
    </row>
    <row r="3319" spans="1:2" x14ac:dyDescent="0.2">
      <c r="A3319" s="289"/>
      <c r="B3319" s="291"/>
    </row>
    <row r="3320" spans="1:2" x14ac:dyDescent="0.2">
      <c r="A3320" s="289"/>
      <c r="B3320" s="291"/>
    </row>
    <row r="3321" spans="1:2" x14ac:dyDescent="0.2">
      <c r="A3321" s="289"/>
      <c r="B3321" s="291"/>
    </row>
    <row r="3322" spans="1:2" x14ac:dyDescent="0.2">
      <c r="A3322" s="289"/>
      <c r="B3322" s="291"/>
    </row>
    <row r="3323" spans="1:2" x14ac:dyDescent="0.2">
      <c r="A3323" s="289"/>
      <c r="B3323" s="291"/>
    </row>
    <row r="3324" spans="1:2" x14ac:dyDescent="0.2">
      <c r="A3324" s="289"/>
      <c r="B3324" s="291"/>
    </row>
    <row r="3325" spans="1:2" x14ac:dyDescent="0.2">
      <c r="A3325" s="289"/>
      <c r="B3325" s="291"/>
    </row>
    <row r="3326" spans="1:2" x14ac:dyDescent="0.2">
      <c r="A3326" s="289"/>
      <c r="B3326" s="291"/>
    </row>
    <row r="3327" spans="1:2" x14ac:dyDescent="0.2">
      <c r="A3327" s="289"/>
      <c r="B3327" s="291"/>
    </row>
    <row r="3328" spans="1:2" x14ac:dyDescent="0.2">
      <c r="A3328" s="289"/>
      <c r="B3328" s="291"/>
    </row>
    <row r="3329" spans="1:2" x14ac:dyDescent="0.2">
      <c r="A3329" s="289"/>
      <c r="B3329" s="291"/>
    </row>
    <row r="3330" spans="1:2" x14ac:dyDescent="0.2">
      <c r="A3330" s="289"/>
      <c r="B3330" s="291"/>
    </row>
    <row r="3331" spans="1:2" x14ac:dyDescent="0.2">
      <c r="A3331" s="289"/>
      <c r="B3331" s="291"/>
    </row>
    <row r="3332" spans="1:2" x14ac:dyDescent="0.2">
      <c r="A3332" s="289"/>
      <c r="B3332" s="291"/>
    </row>
    <row r="3333" spans="1:2" x14ac:dyDescent="0.2">
      <c r="A3333" s="289"/>
      <c r="B3333" s="291"/>
    </row>
    <row r="3334" spans="1:2" x14ac:dyDescent="0.2">
      <c r="A3334" s="289"/>
      <c r="B3334" s="291"/>
    </row>
    <row r="3335" spans="1:2" x14ac:dyDescent="0.2">
      <c r="A3335" s="289"/>
      <c r="B3335" s="291"/>
    </row>
    <row r="3336" spans="1:2" x14ac:dyDescent="0.2">
      <c r="A3336" s="289"/>
      <c r="B3336" s="291"/>
    </row>
    <row r="3337" spans="1:2" x14ac:dyDescent="0.2">
      <c r="A3337" s="289"/>
      <c r="B3337" s="291"/>
    </row>
    <row r="3338" spans="1:2" x14ac:dyDescent="0.2">
      <c r="A3338" s="289"/>
      <c r="B3338" s="291"/>
    </row>
    <row r="3339" spans="1:2" x14ac:dyDescent="0.2">
      <c r="A3339" s="289"/>
      <c r="B3339" s="291"/>
    </row>
    <row r="3340" spans="1:2" x14ac:dyDescent="0.2">
      <c r="A3340" s="289"/>
      <c r="B3340" s="291"/>
    </row>
    <row r="3341" spans="1:2" x14ac:dyDescent="0.2">
      <c r="A3341" s="289"/>
      <c r="B3341" s="291"/>
    </row>
    <row r="3342" spans="1:2" x14ac:dyDescent="0.2">
      <c r="A3342" s="289"/>
      <c r="B3342" s="291"/>
    </row>
    <row r="3343" spans="1:2" x14ac:dyDescent="0.2">
      <c r="A3343" s="289"/>
      <c r="B3343" s="291"/>
    </row>
    <row r="3344" spans="1:2" x14ac:dyDescent="0.2">
      <c r="A3344" s="289"/>
      <c r="B3344" s="291"/>
    </row>
    <row r="3345" spans="1:2" x14ac:dyDescent="0.2">
      <c r="A3345" s="289"/>
      <c r="B3345" s="291"/>
    </row>
    <row r="3346" spans="1:2" x14ac:dyDescent="0.2">
      <c r="A3346" s="289"/>
      <c r="B3346" s="291"/>
    </row>
    <row r="3347" spans="1:2" x14ac:dyDescent="0.2">
      <c r="A3347" s="289"/>
      <c r="B3347" s="291"/>
    </row>
    <row r="3348" spans="1:2" x14ac:dyDescent="0.2">
      <c r="A3348" s="289"/>
      <c r="B3348" s="291"/>
    </row>
    <row r="3349" spans="1:2" x14ac:dyDescent="0.2">
      <c r="A3349" s="289"/>
      <c r="B3349" s="291"/>
    </row>
    <row r="3350" spans="1:2" x14ac:dyDescent="0.2">
      <c r="A3350" s="289"/>
      <c r="B3350" s="291"/>
    </row>
    <row r="3351" spans="1:2" x14ac:dyDescent="0.2">
      <c r="A3351" s="289"/>
      <c r="B3351" s="291"/>
    </row>
    <row r="3352" spans="1:2" x14ac:dyDescent="0.2">
      <c r="A3352" s="289"/>
      <c r="B3352" s="291"/>
    </row>
    <row r="3353" spans="1:2" x14ac:dyDescent="0.2">
      <c r="A3353" s="289"/>
      <c r="B3353" s="291"/>
    </row>
    <row r="3354" spans="1:2" x14ac:dyDescent="0.2">
      <c r="A3354" s="289"/>
      <c r="B3354" s="291"/>
    </row>
    <row r="3355" spans="1:2" x14ac:dyDescent="0.2">
      <c r="A3355" s="289"/>
      <c r="B3355" s="291"/>
    </row>
    <row r="3356" spans="1:2" x14ac:dyDescent="0.2">
      <c r="A3356" s="289"/>
      <c r="B3356" s="291"/>
    </row>
    <row r="3357" spans="1:2" x14ac:dyDescent="0.2">
      <c r="A3357" s="289"/>
      <c r="B3357" s="291"/>
    </row>
    <row r="3358" spans="1:2" x14ac:dyDescent="0.2">
      <c r="A3358" s="289"/>
      <c r="B3358" s="291"/>
    </row>
    <row r="3359" spans="1:2" x14ac:dyDescent="0.2">
      <c r="A3359" s="289"/>
      <c r="B3359" s="291"/>
    </row>
    <row r="3360" spans="1:2" x14ac:dyDescent="0.2">
      <c r="A3360" s="289"/>
      <c r="B3360" s="291"/>
    </row>
    <row r="3361" spans="1:2" x14ac:dyDescent="0.2">
      <c r="A3361" s="289"/>
      <c r="B3361" s="291"/>
    </row>
    <row r="3362" spans="1:2" x14ac:dyDescent="0.2">
      <c r="A3362" s="289"/>
      <c r="B3362" s="291"/>
    </row>
    <row r="3363" spans="1:2" x14ac:dyDescent="0.2">
      <c r="A3363" s="289"/>
      <c r="B3363" s="291"/>
    </row>
    <row r="3364" spans="1:2" x14ac:dyDescent="0.2">
      <c r="A3364" s="289"/>
      <c r="B3364" s="291"/>
    </row>
    <row r="3365" spans="1:2" x14ac:dyDescent="0.2">
      <c r="A3365" s="289"/>
      <c r="B3365" s="291"/>
    </row>
    <row r="3366" spans="1:2" x14ac:dyDescent="0.2">
      <c r="A3366" s="289"/>
      <c r="B3366" s="291"/>
    </row>
    <row r="3367" spans="1:2" x14ac:dyDescent="0.2">
      <c r="A3367" s="289"/>
      <c r="B3367" s="291"/>
    </row>
    <row r="3368" spans="1:2" x14ac:dyDescent="0.2">
      <c r="A3368" s="289"/>
      <c r="B3368" s="291"/>
    </row>
    <row r="3369" spans="1:2" x14ac:dyDescent="0.2">
      <c r="A3369" s="289"/>
      <c r="B3369" s="291"/>
    </row>
    <row r="3370" spans="1:2" x14ac:dyDescent="0.2">
      <c r="A3370" s="289"/>
      <c r="B3370" s="291"/>
    </row>
    <row r="3371" spans="1:2" x14ac:dyDescent="0.2">
      <c r="A3371" s="289"/>
      <c r="B3371" s="291"/>
    </row>
    <row r="3372" spans="1:2" x14ac:dyDescent="0.2">
      <c r="A3372" s="289"/>
      <c r="B3372" s="291"/>
    </row>
    <row r="3373" spans="1:2" x14ac:dyDescent="0.2">
      <c r="A3373" s="289"/>
      <c r="B3373" s="291"/>
    </row>
    <row r="3374" spans="1:2" x14ac:dyDescent="0.2">
      <c r="A3374" s="289"/>
      <c r="B3374" s="291"/>
    </row>
    <row r="3375" spans="1:2" x14ac:dyDescent="0.2">
      <c r="A3375" s="289"/>
      <c r="B3375" s="291"/>
    </row>
    <row r="3376" spans="1:2" x14ac:dyDescent="0.2">
      <c r="A3376" s="289"/>
      <c r="B3376" s="291"/>
    </row>
    <row r="3377" spans="1:2" x14ac:dyDescent="0.2">
      <c r="A3377" s="289"/>
      <c r="B3377" s="291"/>
    </row>
    <row r="3378" spans="1:2" x14ac:dyDescent="0.2">
      <c r="A3378" s="289"/>
      <c r="B3378" s="291"/>
    </row>
    <row r="3379" spans="1:2" x14ac:dyDescent="0.2">
      <c r="A3379" s="289"/>
      <c r="B3379" s="291"/>
    </row>
    <row r="3380" spans="1:2" x14ac:dyDescent="0.2">
      <c r="A3380" s="289"/>
      <c r="B3380" s="291"/>
    </row>
    <row r="3381" spans="1:2" x14ac:dyDescent="0.2">
      <c r="A3381" s="289"/>
      <c r="B3381" s="291"/>
    </row>
    <row r="3382" spans="1:2" x14ac:dyDescent="0.2">
      <c r="A3382" s="289"/>
      <c r="B3382" s="291"/>
    </row>
    <row r="3383" spans="1:2" x14ac:dyDescent="0.2">
      <c r="A3383" s="289"/>
      <c r="B3383" s="291"/>
    </row>
    <row r="3384" spans="1:2" x14ac:dyDescent="0.2">
      <c r="A3384" s="289"/>
      <c r="B3384" s="291"/>
    </row>
    <row r="3385" spans="1:2" x14ac:dyDescent="0.2">
      <c r="A3385" s="289"/>
      <c r="B3385" s="291"/>
    </row>
    <row r="3386" spans="1:2" x14ac:dyDescent="0.2">
      <c r="A3386" s="289"/>
      <c r="B3386" s="291"/>
    </row>
    <row r="3387" spans="1:2" x14ac:dyDescent="0.2">
      <c r="A3387" s="289"/>
      <c r="B3387" s="291"/>
    </row>
    <row r="3388" spans="1:2" x14ac:dyDescent="0.2">
      <c r="A3388" s="289"/>
      <c r="B3388" s="291"/>
    </row>
    <row r="3389" spans="1:2" x14ac:dyDescent="0.2">
      <c r="A3389" s="289"/>
      <c r="B3389" s="291"/>
    </row>
    <row r="3390" spans="1:2" x14ac:dyDescent="0.2">
      <c r="A3390" s="289"/>
      <c r="B3390" s="291"/>
    </row>
    <row r="3391" spans="1:2" x14ac:dyDescent="0.2">
      <c r="A3391" s="289"/>
      <c r="B3391" s="291"/>
    </row>
    <row r="3392" spans="1:2" x14ac:dyDescent="0.2">
      <c r="A3392" s="289"/>
      <c r="B3392" s="291"/>
    </row>
    <row r="3393" spans="1:2" x14ac:dyDescent="0.2">
      <c r="A3393" s="289"/>
      <c r="B3393" s="291"/>
    </row>
    <row r="3394" spans="1:2" x14ac:dyDescent="0.2">
      <c r="A3394" s="289"/>
      <c r="B3394" s="291"/>
    </row>
    <row r="3395" spans="1:2" x14ac:dyDescent="0.2">
      <c r="A3395" s="289"/>
      <c r="B3395" s="291"/>
    </row>
    <row r="3396" spans="1:2" x14ac:dyDescent="0.2">
      <c r="A3396" s="289"/>
      <c r="B3396" s="291"/>
    </row>
    <row r="3397" spans="1:2" x14ac:dyDescent="0.2">
      <c r="A3397" s="289"/>
      <c r="B3397" s="291"/>
    </row>
    <row r="3398" spans="1:2" x14ac:dyDescent="0.2">
      <c r="A3398" s="289"/>
      <c r="B3398" s="291"/>
    </row>
    <row r="3399" spans="1:2" x14ac:dyDescent="0.2">
      <c r="A3399" s="289"/>
      <c r="B3399" s="291"/>
    </row>
    <row r="3400" spans="1:2" x14ac:dyDescent="0.2">
      <c r="A3400" s="289"/>
      <c r="B3400" s="291"/>
    </row>
    <row r="3401" spans="1:2" x14ac:dyDescent="0.2">
      <c r="A3401" s="289"/>
      <c r="B3401" s="291"/>
    </row>
    <row r="3402" spans="1:2" x14ac:dyDescent="0.2">
      <c r="A3402" s="289"/>
      <c r="B3402" s="291"/>
    </row>
    <row r="3403" spans="1:2" x14ac:dyDescent="0.2">
      <c r="A3403" s="289"/>
      <c r="B3403" s="291"/>
    </row>
    <row r="3404" spans="1:2" x14ac:dyDescent="0.2">
      <c r="A3404" s="289"/>
      <c r="B3404" s="291"/>
    </row>
    <row r="3405" spans="1:2" x14ac:dyDescent="0.2">
      <c r="A3405" s="289"/>
      <c r="B3405" s="291"/>
    </row>
    <row r="3406" spans="1:2" x14ac:dyDescent="0.2">
      <c r="A3406" s="289"/>
      <c r="B3406" s="291"/>
    </row>
    <row r="3407" spans="1:2" x14ac:dyDescent="0.2">
      <c r="A3407" s="289"/>
      <c r="B3407" s="291"/>
    </row>
    <row r="3408" spans="1:2" x14ac:dyDescent="0.2">
      <c r="A3408" s="289"/>
      <c r="B3408" s="291"/>
    </row>
    <row r="3409" spans="1:2" x14ac:dyDescent="0.2">
      <c r="A3409" s="289"/>
      <c r="B3409" s="291"/>
    </row>
    <row r="3410" spans="1:2" x14ac:dyDescent="0.2">
      <c r="A3410" s="289"/>
      <c r="B3410" s="291"/>
    </row>
    <row r="3411" spans="1:2" x14ac:dyDescent="0.2">
      <c r="A3411" s="289"/>
      <c r="B3411" s="291"/>
    </row>
    <row r="3412" spans="1:2" x14ac:dyDescent="0.2">
      <c r="A3412" s="289"/>
      <c r="B3412" s="291"/>
    </row>
    <row r="3413" spans="1:2" x14ac:dyDescent="0.2">
      <c r="A3413" s="289"/>
      <c r="B3413" s="291"/>
    </row>
    <row r="3414" spans="1:2" x14ac:dyDescent="0.2">
      <c r="A3414" s="289"/>
      <c r="B3414" s="291"/>
    </row>
    <row r="3415" spans="1:2" x14ac:dyDescent="0.2">
      <c r="A3415" s="289"/>
      <c r="B3415" s="291"/>
    </row>
    <row r="3416" spans="1:2" x14ac:dyDescent="0.2">
      <c r="A3416" s="289"/>
      <c r="B3416" s="291"/>
    </row>
    <row r="3417" spans="1:2" x14ac:dyDescent="0.2">
      <c r="A3417" s="289"/>
      <c r="B3417" s="291"/>
    </row>
    <row r="3418" spans="1:2" x14ac:dyDescent="0.2">
      <c r="A3418" s="289"/>
      <c r="B3418" s="291"/>
    </row>
    <row r="3419" spans="1:2" x14ac:dyDescent="0.2">
      <c r="A3419" s="289"/>
      <c r="B3419" s="291"/>
    </row>
    <row r="3420" spans="1:2" x14ac:dyDescent="0.2">
      <c r="A3420" s="289"/>
      <c r="B3420" s="291"/>
    </row>
    <row r="3421" spans="1:2" x14ac:dyDescent="0.2">
      <c r="A3421" s="289"/>
      <c r="B3421" s="291"/>
    </row>
    <row r="3422" spans="1:2" x14ac:dyDescent="0.2">
      <c r="A3422" s="289"/>
      <c r="B3422" s="291"/>
    </row>
    <row r="3423" spans="1:2" x14ac:dyDescent="0.2">
      <c r="A3423" s="289"/>
      <c r="B3423" s="291"/>
    </row>
    <row r="3424" spans="1:2" x14ac:dyDescent="0.2">
      <c r="A3424" s="289"/>
      <c r="B3424" s="291"/>
    </row>
    <row r="3425" spans="1:2" x14ac:dyDescent="0.2">
      <c r="A3425" s="289"/>
      <c r="B3425" s="291"/>
    </row>
    <row r="3426" spans="1:2" x14ac:dyDescent="0.2">
      <c r="A3426" s="289"/>
      <c r="B3426" s="291"/>
    </row>
    <row r="3427" spans="1:2" x14ac:dyDescent="0.2">
      <c r="A3427" s="289"/>
      <c r="B3427" s="291"/>
    </row>
    <row r="3428" spans="1:2" x14ac:dyDescent="0.2">
      <c r="A3428" s="289"/>
      <c r="B3428" s="291"/>
    </row>
    <row r="3429" spans="1:2" x14ac:dyDescent="0.2">
      <c r="A3429" s="289"/>
      <c r="B3429" s="291"/>
    </row>
    <row r="3430" spans="1:2" x14ac:dyDescent="0.2">
      <c r="A3430" s="289"/>
      <c r="B3430" s="291"/>
    </row>
    <row r="3431" spans="1:2" x14ac:dyDescent="0.2">
      <c r="A3431" s="289"/>
      <c r="B3431" s="291"/>
    </row>
    <row r="3432" spans="1:2" x14ac:dyDescent="0.2">
      <c r="A3432" s="289"/>
      <c r="B3432" s="291"/>
    </row>
    <row r="3433" spans="1:2" x14ac:dyDescent="0.2">
      <c r="A3433" s="289"/>
      <c r="B3433" s="291"/>
    </row>
    <row r="3434" spans="1:2" x14ac:dyDescent="0.2">
      <c r="A3434" s="289"/>
      <c r="B3434" s="291"/>
    </row>
    <row r="3435" spans="1:2" x14ac:dyDescent="0.2">
      <c r="A3435" s="289"/>
      <c r="B3435" s="291"/>
    </row>
    <row r="3436" spans="1:2" x14ac:dyDescent="0.2">
      <c r="A3436" s="289"/>
      <c r="B3436" s="291"/>
    </row>
    <row r="3437" spans="1:2" x14ac:dyDescent="0.2">
      <c r="A3437" s="289"/>
      <c r="B3437" s="291"/>
    </row>
    <row r="3438" spans="1:2" x14ac:dyDescent="0.2">
      <c r="A3438" s="289"/>
      <c r="B3438" s="291"/>
    </row>
    <row r="3439" spans="1:2" x14ac:dyDescent="0.2">
      <c r="A3439" s="289"/>
      <c r="B3439" s="291"/>
    </row>
    <row r="3440" spans="1:2" x14ac:dyDescent="0.2">
      <c r="A3440" s="289"/>
      <c r="B3440" s="291"/>
    </row>
    <row r="3441" spans="1:2" x14ac:dyDescent="0.2">
      <c r="A3441" s="289"/>
      <c r="B3441" s="291"/>
    </row>
    <row r="3442" spans="1:2" x14ac:dyDescent="0.2">
      <c r="A3442" s="289"/>
      <c r="B3442" s="291"/>
    </row>
    <row r="3443" spans="1:2" x14ac:dyDescent="0.2">
      <c r="A3443" s="289"/>
      <c r="B3443" s="291"/>
    </row>
    <row r="3444" spans="1:2" x14ac:dyDescent="0.2">
      <c r="A3444" s="289"/>
      <c r="B3444" s="291"/>
    </row>
    <row r="3445" spans="1:2" x14ac:dyDescent="0.2">
      <c r="A3445" s="289"/>
      <c r="B3445" s="291"/>
    </row>
    <row r="3446" spans="1:2" x14ac:dyDescent="0.2">
      <c r="A3446" s="289"/>
      <c r="B3446" s="291"/>
    </row>
    <row r="3447" spans="1:2" x14ac:dyDescent="0.2">
      <c r="A3447" s="289"/>
      <c r="B3447" s="291"/>
    </row>
    <row r="3448" spans="1:2" x14ac:dyDescent="0.2">
      <c r="A3448" s="289"/>
      <c r="B3448" s="291"/>
    </row>
    <row r="3449" spans="1:2" x14ac:dyDescent="0.2">
      <c r="A3449" s="289"/>
      <c r="B3449" s="291"/>
    </row>
    <row r="3450" spans="1:2" x14ac:dyDescent="0.2">
      <c r="A3450" s="289"/>
      <c r="B3450" s="291"/>
    </row>
    <row r="3451" spans="1:2" x14ac:dyDescent="0.2">
      <c r="A3451" s="289"/>
      <c r="B3451" s="291"/>
    </row>
    <row r="3452" spans="1:2" x14ac:dyDescent="0.2">
      <c r="A3452" s="289"/>
      <c r="B3452" s="291"/>
    </row>
    <row r="3453" spans="1:2" x14ac:dyDescent="0.2">
      <c r="A3453" s="289"/>
      <c r="B3453" s="291"/>
    </row>
    <row r="3454" spans="1:2" x14ac:dyDescent="0.2">
      <c r="A3454" s="289"/>
      <c r="B3454" s="291"/>
    </row>
    <row r="3455" spans="1:2" x14ac:dyDescent="0.2">
      <c r="A3455" s="289"/>
      <c r="B3455" s="291"/>
    </row>
    <row r="3456" spans="1:2" x14ac:dyDescent="0.2">
      <c r="A3456" s="289"/>
      <c r="B3456" s="291"/>
    </row>
    <row r="3457" spans="1:2" x14ac:dyDescent="0.2">
      <c r="A3457" s="289"/>
      <c r="B3457" s="291"/>
    </row>
    <row r="3458" spans="1:2" x14ac:dyDescent="0.2">
      <c r="A3458" s="289"/>
      <c r="B3458" s="291"/>
    </row>
    <row r="3459" spans="1:2" x14ac:dyDescent="0.2">
      <c r="A3459" s="289"/>
      <c r="B3459" s="291"/>
    </row>
    <row r="3460" spans="1:2" x14ac:dyDescent="0.2">
      <c r="A3460" s="289"/>
      <c r="B3460" s="291"/>
    </row>
    <row r="3461" spans="1:2" x14ac:dyDescent="0.2">
      <c r="A3461" s="289"/>
      <c r="B3461" s="291"/>
    </row>
    <row r="3462" spans="1:2" x14ac:dyDescent="0.2">
      <c r="A3462" s="289"/>
      <c r="B3462" s="291"/>
    </row>
    <row r="3463" spans="1:2" x14ac:dyDescent="0.2">
      <c r="A3463" s="289"/>
      <c r="B3463" s="291"/>
    </row>
    <row r="3464" spans="1:2" x14ac:dyDescent="0.2">
      <c r="A3464" s="289"/>
      <c r="B3464" s="291"/>
    </row>
    <row r="3465" spans="1:2" x14ac:dyDescent="0.2">
      <c r="A3465" s="289"/>
      <c r="B3465" s="291"/>
    </row>
    <row r="3466" spans="1:2" x14ac:dyDescent="0.2">
      <c r="A3466" s="289"/>
      <c r="B3466" s="291"/>
    </row>
    <row r="3467" spans="1:2" x14ac:dyDescent="0.2">
      <c r="A3467" s="289"/>
      <c r="B3467" s="291"/>
    </row>
    <row r="3468" spans="1:2" x14ac:dyDescent="0.2">
      <c r="A3468" s="289"/>
      <c r="B3468" s="291"/>
    </row>
    <row r="3469" spans="1:2" x14ac:dyDescent="0.2">
      <c r="A3469" s="289"/>
      <c r="B3469" s="291"/>
    </row>
    <row r="3470" spans="1:2" x14ac:dyDescent="0.2">
      <c r="A3470" s="289"/>
      <c r="B3470" s="291"/>
    </row>
    <row r="3471" spans="1:2" x14ac:dyDescent="0.2">
      <c r="A3471" s="289"/>
      <c r="B3471" s="291"/>
    </row>
    <row r="3472" spans="1:2" x14ac:dyDescent="0.2">
      <c r="A3472" s="289"/>
      <c r="B3472" s="291"/>
    </row>
    <row r="3473" spans="1:2" x14ac:dyDescent="0.2">
      <c r="A3473" s="289"/>
      <c r="B3473" s="291"/>
    </row>
    <row r="3474" spans="1:2" x14ac:dyDescent="0.2">
      <c r="A3474" s="289"/>
      <c r="B3474" s="291"/>
    </row>
    <row r="3475" spans="1:2" x14ac:dyDescent="0.2">
      <c r="A3475" s="289"/>
      <c r="B3475" s="291"/>
    </row>
    <row r="3476" spans="1:2" x14ac:dyDescent="0.2">
      <c r="A3476" s="289"/>
      <c r="B3476" s="291"/>
    </row>
    <row r="3477" spans="1:2" x14ac:dyDescent="0.2">
      <c r="A3477" s="289"/>
      <c r="B3477" s="291"/>
    </row>
    <row r="3478" spans="1:2" x14ac:dyDescent="0.2">
      <c r="A3478" s="289"/>
      <c r="B3478" s="291"/>
    </row>
    <row r="3479" spans="1:2" x14ac:dyDescent="0.2">
      <c r="A3479" s="289"/>
      <c r="B3479" s="291"/>
    </row>
    <row r="3480" spans="1:2" x14ac:dyDescent="0.2">
      <c r="A3480" s="289"/>
      <c r="B3480" s="291"/>
    </row>
    <row r="3481" spans="1:2" x14ac:dyDescent="0.2">
      <c r="A3481" s="289"/>
      <c r="B3481" s="291"/>
    </row>
    <row r="3482" spans="1:2" x14ac:dyDescent="0.2">
      <c r="A3482" s="289"/>
      <c r="B3482" s="291"/>
    </row>
    <row r="3483" spans="1:2" x14ac:dyDescent="0.2">
      <c r="A3483" s="289"/>
      <c r="B3483" s="291"/>
    </row>
    <row r="3484" spans="1:2" x14ac:dyDescent="0.2">
      <c r="A3484" s="289"/>
      <c r="B3484" s="291"/>
    </row>
    <row r="3485" spans="1:2" x14ac:dyDescent="0.2">
      <c r="A3485" s="289"/>
      <c r="B3485" s="291"/>
    </row>
    <row r="3486" spans="1:2" x14ac:dyDescent="0.2">
      <c r="A3486" s="289"/>
      <c r="B3486" s="291"/>
    </row>
    <row r="3487" spans="1:2" x14ac:dyDescent="0.2">
      <c r="A3487" s="289"/>
      <c r="B3487" s="291"/>
    </row>
    <row r="3488" spans="1:2" x14ac:dyDescent="0.2">
      <c r="A3488" s="289"/>
      <c r="B3488" s="291"/>
    </row>
    <row r="3489" spans="1:2" x14ac:dyDescent="0.2">
      <c r="A3489" s="289"/>
      <c r="B3489" s="291"/>
    </row>
    <row r="3490" spans="1:2" x14ac:dyDescent="0.2">
      <c r="A3490" s="289"/>
      <c r="B3490" s="291"/>
    </row>
    <row r="3491" spans="1:2" x14ac:dyDescent="0.2">
      <c r="A3491" s="289"/>
      <c r="B3491" s="291"/>
    </row>
    <row r="3492" spans="1:2" x14ac:dyDescent="0.2">
      <c r="A3492" s="289"/>
      <c r="B3492" s="291"/>
    </row>
    <row r="3493" spans="1:2" x14ac:dyDescent="0.2">
      <c r="A3493" s="289"/>
      <c r="B3493" s="291"/>
    </row>
    <row r="3494" spans="1:2" x14ac:dyDescent="0.2">
      <c r="A3494" s="289"/>
      <c r="B3494" s="291"/>
    </row>
    <row r="3495" spans="1:2" x14ac:dyDescent="0.2">
      <c r="A3495" s="289"/>
      <c r="B3495" s="291"/>
    </row>
    <row r="3496" spans="1:2" x14ac:dyDescent="0.2">
      <c r="A3496" s="289"/>
      <c r="B3496" s="291"/>
    </row>
    <row r="3497" spans="1:2" x14ac:dyDescent="0.2">
      <c r="A3497" s="289"/>
      <c r="B3497" s="291"/>
    </row>
    <row r="3498" spans="1:2" x14ac:dyDescent="0.2">
      <c r="A3498" s="289"/>
      <c r="B3498" s="291"/>
    </row>
    <row r="3499" spans="1:2" x14ac:dyDescent="0.2">
      <c r="A3499" s="289"/>
      <c r="B3499" s="291"/>
    </row>
    <row r="3500" spans="1:2" x14ac:dyDescent="0.2">
      <c r="A3500" s="289"/>
      <c r="B3500" s="291"/>
    </row>
    <row r="3501" spans="1:2" x14ac:dyDescent="0.2">
      <c r="A3501" s="289"/>
      <c r="B3501" s="291"/>
    </row>
    <row r="3502" spans="1:2" x14ac:dyDescent="0.2">
      <c r="A3502" s="289"/>
      <c r="B3502" s="291"/>
    </row>
    <row r="3503" spans="1:2" x14ac:dyDescent="0.2">
      <c r="A3503" s="289"/>
      <c r="B3503" s="291"/>
    </row>
    <row r="3504" spans="1:2" x14ac:dyDescent="0.2">
      <c r="A3504" s="289"/>
      <c r="B3504" s="291"/>
    </row>
    <row r="3505" spans="1:2" x14ac:dyDescent="0.2">
      <c r="A3505" s="289"/>
      <c r="B3505" s="291"/>
    </row>
    <row r="3506" spans="1:2" x14ac:dyDescent="0.2">
      <c r="A3506" s="289"/>
      <c r="B3506" s="291"/>
    </row>
    <row r="3507" spans="1:2" x14ac:dyDescent="0.2">
      <c r="A3507" s="289"/>
      <c r="B3507" s="291"/>
    </row>
    <row r="3508" spans="1:2" x14ac:dyDescent="0.2">
      <c r="A3508" s="289"/>
      <c r="B3508" s="291"/>
    </row>
    <row r="3509" spans="1:2" x14ac:dyDescent="0.2">
      <c r="A3509" s="289"/>
      <c r="B3509" s="291"/>
    </row>
    <row r="3510" spans="1:2" x14ac:dyDescent="0.2">
      <c r="A3510" s="289"/>
      <c r="B3510" s="291"/>
    </row>
    <row r="3511" spans="1:2" x14ac:dyDescent="0.2">
      <c r="A3511" s="289"/>
      <c r="B3511" s="291"/>
    </row>
    <row r="3512" spans="1:2" x14ac:dyDescent="0.2">
      <c r="A3512" s="289"/>
      <c r="B3512" s="291"/>
    </row>
    <row r="3513" spans="1:2" x14ac:dyDescent="0.2">
      <c r="A3513" s="289"/>
      <c r="B3513" s="291"/>
    </row>
    <row r="3514" spans="1:2" x14ac:dyDescent="0.2">
      <c r="A3514" s="289"/>
      <c r="B3514" s="291"/>
    </row>
    <row r="3515" spans="1:2" x14ac:dyDescent="0.2">
      <c r="A3515" s="289"/>
      <c r="B3515" s="291"/>
    </row>
    <row r="3516" spans="1:2" x14ac:dyDescent="0.2">
      <c r="A3516" s="289"/>
      <c r="B3516" s="291"/>
    </row>
    <row r="3517" spans="1:2" x14ac:dyDescent="0.2">
      <c r="A3517" s="289"/>
      <c r="B3517" s="291"/>
    </row>
    <row r="3518" spans="1:2" x14ac:dyDescent="0.2">
      <c r="A3518" s="289"/>
      <c r="B3518" s="291"/>
    </row>
    <row r="3519" spans="1:2" x14ac:dyDescent="0.2">
      <c r="A3519" s="289"/>
      <c r="B3519" s="291"/>
    </row>
    <row r="3520" spans="1:2" x14ac:dyDescent="0.2">
      <c r="A3520" s="289"/>
      <c r="B3520" s="291"/>
    </row>
    <row r="3521" spans="1:2" x14ac:dyDescent="0.2">
      <c r="A3521" s="289"/>
      <c r="B3521" s="291"/>
    </row>
    <row r="3522" spans="1:2" x14ac:dyDescent="0.2">
      <c r="A3522" s="289"/>
      <c r="B3522" s="291"/>
    </row>
    <row r="3523" spans="1:2" x14ac:dyDescent="0.2">
      <c r="A3523" s="289"/>
      <c r="B3523" s="291"/>
    </row>
    <row r="3524" spans="1:2" x14ac:dyDescent="0.2">
      <c r="A3524" s="289"/>
      <c r="B3524" s="291"/>
    </row>
    <row r="3525" spans="1:2" x14ac:dyDescent="0.2">
      <c r="A3525" s="289"/>
      <c r="B3525" s="291"/>
    </row>
    <row r="3526" spans="1:2" x14ac:dyDescent="0.2">
      <c r="A3526" s="289"/>
      <c r="B3526" s="291"/>
    </row>
    <row r="3527" spans="1:2" x14ac:dyDescent="0.2">
      <c r="A3527" s="289"/>
      <c r="B3527" s="291"/>
    </row>
    <row r="3528" spans="1:2" x14ac:dyDescent="0.2">
      <c r="A3528" s="289"/>
      <c r="B3528" s="291"/>
    </row>
    <row r="3529" spans="1:2" x14ac:dyDescent="0.2">
      <c r="A3529" s="289"/>
      <c r="B3529" s="291"/>
    </row>
    <row r="3530" spans="1:2" x14ac:dyDescent="0.2">
      <c r="A3530" s="289"/>
      <c r="B3530" s="291"/>
    </row>
    <row r="3531" spans="1:2" x14ac:dyDescent="0.2">
      <c r="A3531" s="289"/>
      <c r="B3531" s="291"/>
    </row>
    <row r="3532" spans="1:2" x14ac:dyDescent="0.2">
      <c r="A3532" s="289"/>
      <c r="B3532" s="291"/>
    </row>
    <row r="3533" spans="1:2" x14ac:dyDescent="0.2">
      <c r="A3533" s="289"/>
      <c r="B3533" s="291"/>
    </row>
    <row r="3534" spans="1:2" x14ac:dyDescent="0.2">
      <c r="A3534" s="289"/>
      <c r="B3534" s="291"/>
    </row>
    <row r="3535" spans="1:2" x14ac:dyDescent="0.2">
      <c r="A3535" s="289"/>
      <c r="B3535" s="291"/>
    </row>
    <row r="3536" spans="1:2" x14ac:dyDescent="0.2">
      <c r="A3536" s="289"/>
      <c r="B3536" s="291"/>
    </row>
    <row r="3537" spans="1:2" x14ac:dyDescent="0.2">
      <c r="A3537" s="289"/>
      <c r="B3537" s="291"/>
    </row>
    <row r="3538" spans="1:2" x14ac:dyDescent="0.2">
      <c r="A3538" s="289"/>
      <c r="B3538" s="291"/>
    </row>
    <row r="3539" spans="1:2" x14ac:dyDescent="0.2">
      <c r="A3539" s="289"/>
      <c r="B3539" s="291"/>
    </row>
    <row r="3540" spans="1:2" x14ac:dyDescent="0.2">
      <c r="A3540" s="289"/>
      <c r="B3540" s="291"/>
    </row>
    <row r="3541" spans="1:2" x14ac:dyDescent="0.2">
      <c r="A3541" s="289"/>
      <c r="B3541" s="291"/>
    </row>
    <row r="3542" spans="1:2" x14ac:dyDescent="0.2">
      <c r="A3542" s="289"/>
      <c r="B3542" s="291"/>
    </row>
    <row r="3543" spans="1:2" x14ac:dyDescent="0.2">
      <c r="A3543" s="289"/>
      <c r="B3543" s="291"/>
    </row>
    <row r="3544" spans="1:2" x14ac:dyDescent="0.2">
      <c r="A3544" s="289"/>
      <c r="B3544" s="291"/>
    </row>
    <row r="3545" spans="1:2" x14ac:dyDescent="0.2">
      <c r="A3545" s="289"/>
      <c r="B3545" s="291"/>
    </row>
    <row r="3546" spans="1:2" x14ac:dyDescent="0.2">
      <c r="A3546" s="289"/>
      <c r="B3546" s="291"/>
    </row>
    <row r="3547" spans="1:2" x14ac:dyDescent="0.2">
      <c r="A3547" s="289"/>
      <c r="B3547" s="291"/>
    </row>
    <row r="3548" spans="1:2" x14ac:dyDescent="0.2">
      <c r="A3548" s="289"/>
      <c r="B3548" s="291"/>
    </row>
    <row r="3549" spans="1:2" x14ac:dyDescent="0.2">
      <c r="A3549" s="289"/>
      <c r="B3549" s="291"/>
    </row>
    <row r="3550" spans="1:2" x14ac:dyDescent="0.2">
      <c r="A3550" s="289"/>
      <c r="B3550" s="291"/>
    </row>
    <row r="3551" spans="1:2" x14ac:dyDescent="0.2">
      <c r="A3551" s="289"/>
      <c r="B3551" s="291"/>
    </row>
    <row r="3552" spans="1:2" x14ac:dyDescent="0.2">
      <c r="A3552" s="289"/>
      <c r="B3552" s="291"/>
    </row>
    <row r="3553" spans="1:2" x14ac:dyDescent="0.2">
      <c r="A3553" s="289"/>
      <c r="B3553" s="291"/>
    </row>
    <row r="3554" spans="1:2" x14ac:dyDescent="0.2">
      <c r="A3554" s="289"/>
      <c r="B3554" s="291"/>
    </row>
    <row r="3555" spans="1:2" x14ac:dyDescent="0.2">
      <c r="A3555" s="289"/>
      <c r="B3555" s="291"/>
    </row>
    <row r="3556" spans="1:2" x14ac:dyDescent="0.2">
      <c r="A3556" s="289"/>
      <c r="B3556" s="291"/>
    </row>
    <row r="3557" spans="1:2" x14ac:dyDescent="0.2">
      <c r="A3557" s="289"/>
      <c r="B3557" s="291"/>
    </row>
    <row r="3558" spans="1:2" x14ac:dyDescent="0.2">
      <c r="A3558" s="289"/>
      <c r="B3558" s="291"/>
    </row>
    <row r="3559" spans="1:2" x14ac:dyDescent="0.2">
      <c r="A3559" s="289"/>
      <c r="B3559" s="291"/>
    </row>
    <row r="3560" spans="1:2" x14ac:dyDescent="0.2">
      <c r="A3560" s="289"/>
      <c r="B3560" s="291"/>
    </row>
    <row r="3561" spans="1:2" x14ac:dyDescent="0.2">
      <c r="A3561" s="289"/>
      <c r="B3561" s="291"/>
    </row>
    <row r="3562" spans="1:2" x14ac:dyDescent="0.2">
      <c r="A3562" s="289"/>
      <c r="B3562" s="291"/>
    </row>
    <row r="3563" spans="1:2" x14ac:dyDescent="0.2">
      <c r="A3563" s="289"/>
      <c r="B3563" s="291"/>
    </row>
    <row r="3564" spans="1:2" x14ac:dyDescent="0.2">
      <c r="A3564" s="289"/>
      <c r="B3564" s="291"/>
    </row>
    <row r="3565" spans="1:2" x14ac:dyDescent="0.2">
      <c r="A3565" s="289"/>
      <c r="B3565" s="291"/>
    </row>
    <row r="3566" spans="1:2" x14ac:dyDescent="0.2">
      <c r="A3566" s="289"/>
      <c r="B3566" s="291"/>
    </row>
    <row r="3567" spans="1:2" x14ac:dyDescent="0.2">
      <c r="A3567" s="289"/>
      <c r="B3567" s="291"/>
    </row>
    <row r="3568" spans="1:2" x14ac:dyDescent="0.2">
      <c r="A3568" s="289"/>
      <c r="B3568" s="291"/>
    </row>
    <row r="3569" spans="1:2" x14ac:dyDescent="0.2">
      <c r="A3569" s="289"/>
      <c r="B3569" s="291"/>
    </row>
    <row r="3570" spans="1:2" x14ac:dyDescent="0.2">
      <c r="A3570" s="289"/>
      <c r="B3570" s="291"/>
    </row>
    <row r="3571" spans="1:2" x14ac:dyDescent="0.2">
      <c r="A3571" s="289"/>
      <c r="B3571" s="291"/>
    </row>
    <row r="3572" spans="1:2" x14ac:dyDescent="0.2">
      <c r="A3572" s="289"/>
      <c r="B3572" s="291"/>
    </row>
    <row r="3573" spans="1:2" x14ac:dyDescent="0.2">
      <c r="A3573" s="289"/>
      <c r="B3573" s="291"/>
    </row>
    <row r="3574" spans="1:2" x14ac:dyDescent="0.2">
      <c r="A3574" s="289"/>
      <c r="B3574" s="291"/>
    </row>
    <row r="3575" spans="1:2" x14ac:dyDescent="0.2">
      <c r="A3575" s="289"/>
      <c r="B3575" s="291"/>
    </row>
    <row r="3576" spans="1:2" x14ac:dyDescent="0.2">
      <c r="A3576" s="289"/>
      <c r="B3576" s="291"/>
    </row>
    <row r="3577" spans="1:2" x14ac:dyDescent="0.2">
      <c r="A3577" s="289"/>
      <c r="B3577" s="291"/>
    </row>
    <row r="3578" spans="1:2" x14ac:dyDescent="0.2">
      <c r="A3578" s="289"/>
      <c r="B3578" s="291"/>
    </row>
    <row r="3579" spans="1:2" x14ac:dyDescent="0.2">
      <c r="A3579" s="289"/>
      <c r="B3579" s="291"/>
    </row>
    <row r="3580" spans="1:2" x14ac:dyDescent="0.2">
      <c r="A3580" s="289"/>
      <c r="B3580" s="291"/>
    </row>
    <row r="3581" spans="1:2" x14ac:dyDescent="0.2">
      <c r="A3581" s="289"/>
      <c r="B3581" s="291"/>
    </row>
    <row r="3582" spans="1:2" x14ac:dyDescent="0.2">
      <c r="A3582" s="289"/>
      <c r="B3582" s="291"/>
    </row>
    <row r="3583" spans="1:2" x14ac:dyDescent="0.2">
      <c r="A3583" s="289"/>
      <c r="B3583" s="291"/>
    </row>
    <row r="3584" spans="1:2" x14ac:dyDescent="0.2">
      <c r="A3584" s="289"/>
      <c r="B3584" s="291"/>
    </row>
    <row r="3585" spans="1:2" x14ac:dyDescent="0.2">
      <c r="A3585" s="289"/>
      <c r="B3585" s="291"/>
    </row>
    <row r="3586" spans="1:2" x14ac:dyDescent="0.2">
      <c r="A3586" s="289"/>
      <c r="B3586" s="291"/>
    </row>
    <row r="3587" spans="1:2" x14ac:dyDescent="0.2">
      <c r="A3587" s="289"/>
      <c r="B3587" s="291"/>
    </row>
    <row r="3588" spans="1:2" x14ac:dyDescent="0.2">
      <c r="A3588" s="289"/>
      <c r="B3588" s="291"/>
    </row>
    <row r="3589" spans="1:2" x14ac:dyDescent="0.2">
      <c r="A3589" s="289"/>
      <c r="B3589" s="291"/>
    </row>
    <row r="3590" spans="1:2" x14ac:dyDescent="0.2">
      <c r="A3590" s="289"/>
      <c r="B3590" s="291"/>
    </row>
    <row r="3591" spans="1:2" x14ac:dyDescent="0.2">
      <c r="A3591" s="289"/>
      <c r="B3591" s="291"/>
    </row>
    <row r="3592" spans="1:2" x14ac:dyDescent="0.2">
      <c r="A3592" s="289"/>
      <c r="B3592" s="291"/>
    </row>
    <row r="3593" spans="1:2" x14ac:dyDescent="0.2">
      <c r="A3593" s="289"/>
      <c r="B3593" s="291"/>
    </row>
    <row r="3594" spans="1:2" x14ac:dyDescent="0.2">
      <c r="A3594" s="289"/>
      <c r="B3594" s="291"/>
    </row>
    <row r="3595" spans="1:2" x14ac:dyDescent="0.2">
      <c r="A3595" s="289"/>
      <c r="B3595" s="291"/>
    </row>
    <row r="3596" spans="1:2" x14ac:dyDescent="0.2">
      <c r="A3596" s="289"/>
      <c r="B3596" s="291"/>
    </row>
    <row r="3597" spans="1:2" x14ac:dyDescent="0.2">
      <c r="A3597" s="289"/>
      <c r="B3597" s="291"/>
    </row>
    <row r="3598" spans="1:2" x14ac:dyDescent="0.2">
      <c r="A3598" s="289"/>
      <c r="B3598" s="291"/>
    </row>
    <row r="3599" spans="1:2" x14ac:dyDescent="0.2">
      <c r="A3599" s="289"/>
      <c r="B3599" s="291"/>
    </row>
    <row r="3600" spans="1:2" x14ac:dyDescent="0.2">
      <c r="A3600" s="289"/>
      <c r="B3600" s="291"/>
    </row>
    <row r="3601" spans="1:2" x14ac:dyDescent="0.2">
      <c r="A3601" s="289"/>
      <c r="B3601" s="291"/>
    </row>
    <row r="3602" spans="1:2" x14ac:dyDescent="0.2">
      <c r="A3602" s="289"/>
      <c r="B3602" s="291"/>
    </row>
    <row r="3603" spans="1:2" x14ac:dyDescent="0.2">
      <c r="A3603" s="289"/>
      <c r="B3603" s="291"/>
    </row>
    <row r="3604" spans="1:2" x14ac:dyDescent="0.2">
      <c r="A3604" s="289"/>
      <c r="B3604" s="291"/>
    </row>
    <row r="3605" spans="1:2" x14ac:dyDescent="0.2">
      <c r="A3605" s="289"/>
      <c r="B3605" s="291"/>
    </row>
    <row r="3606" spans="1:2" x14ac:dyDescent="0.2">
      <c r="A3606" s="289"/>
      <c r="B3606" s="291"/>
    </row>
    <row r="3607" spans="1:2" x14ac:dyDescent="0.2">
      <c r="A3607" s="289"/>
      <c r="B3607" s="291"/>
    </row>
    <row r="3608" spans="1:2" x14ac:dyDescent="0.2">
      <c r="A3608" s="289"/>
      <c r="B3608" s="291"/>
    </row>
    <row r="3609" spans="1:2" x14ac:dyDescent="0.2">
      <c r="A3609" s="289"/>
      <c r="B3609" s="291"/>
    </row>
    <row r="3610" spans="1:2" x14ac:dyDescent="0.2">
      <c r="A3610" s="289"/>
      <c r="B3610" s="291"/>
    </row>
    <row r="3611" spans="1:2" x14ac:dyDescent="0.2">
      <c r="A3611" s="289"/>
      <c r="B3611" s="291"/>
    </row>
    <row r="3612" spans="1:2" x14ac:dyDescent="0.2">
      <c r="A3612" s="289"/>
      <c r="B3612" s="291"/>
    </row>
    <row r="3613" spans="1:2" x14ac:dyDescent="0.2">
      <c r="A3613" s="289"/>
      <c r="B3613" s="291"/>
    </row>
    <row r="3614" spans="1:2" x14ac:dyDescent="0.2">
      <c r="A3614" s="289"/>
      <c r="B3614" s="291"/>
    </row>
    <row r="3615" spans="1:2" x14ac:dyDescent="0.2">
      <c r="A3615" s="289"/>
      <c r="B3615" s="291"/>
    </row>
    <row r="3616" spans="1:2" x14ac:dyDescent="0.2">
      <c r="A3616" s="289"/>
      <c r="B3616" s="291"/>
    </row>
    <row r="3617" spans="1:2" x14ac:dyDescent="0.2">
      <c r="A3617" s="289"/>
      <c r="B3617" s="291"/>
    </row>
    <row r="3618" spans="1:2" x14ac:dyDescent="0.2">
      <c r="A3618" s="289"/>
      <c r="B3618" s="291"/>
    </row>
    <row r="3619" spans="1:2" x14ac:dyDescent="0.2">
      <c r="A3619" s="289"/>
      <c r="B3619" s="291"/>
    </row>
    <row r="3620" spans="1:2" x14ac:dyDescent="0.2">
      <c r="A3620" s="289"/>
      <c r="B3620" s="291"/>
    </row>
    <row r="3621" spans="1:2" x14ac:dyDescent="0.2">
      <c r="A3621" s="289"/>
      <c r="B3621" s="291"/>
    </row>
    <row r="3622" spans="1:2" x14ac:dyDescent="0.2">
      <c r="A3622" s="289"/>
      <c r="B3622" s="291"/>
    </row>
    <row r="3623" spans="1:2" x14ac:dyDescent="0.2">
      <c r="A3623" s="289"/>
      <c r="B3623" s="291"/>
    </row>
    <row r="3624" spans="1:2" x14ac:dyDescent="0.2">
      <c r="A3624" s="289"/>
      <c r="B3624" s="291"/>
    </row>
    <row r="3625" spans="1:2" x14ac:dyDescent="0.2">
      <c r="A3625" s="289"/>
      <c r="B3625" s="291"/>
    </row>
    <row r="3626" spans="1:2" x14ac:dyDescent="0.2">
      <c r="A3626" s="289"/>
      <c r="B3626" s="291"/>
    </row>
    <row r="3627" spans="1:2" x14ac:dyDescent="0.2">
      <c r="A3627" s="289"/>
      <c r="B3627" s="291"/>
    </row>
    <row r="3628" spans="1:2" x14ac:dyDescent="0.2">
      <c r="A3628" s="289"/>
      <c r="B3628" s="291"/>
    </row>
    <row r="3629" spans="1:2" x14ac:dyDescent="0.2">
      <c r="A3629" s="289"/>
      <c r="B3629" s="291"/>
    </row>
    <row r="3630" spans="1:2" x14ac:dyDescent="0.2">
      <c r="A3630" s="289"/>
      <c r="B3630" s="291"/>
    </row>
    <row r="3631" spans="1:2" x14ac:dyDescent="0.2">
      <c r="A3631" s="289"/>
      <c r="B3631" s="291"/>
    </row>
    <row r="3632" spans="1:2" x14ac:dyDescent="0.2">
      <c r="A3632" s="289"/>
      <c r="B3632" s="291"/>
    </row>
    <row r="3633" spans="1:2" x14ac:dyDescent="0.2">
      <c r="A3633" s="289"/>
      <c r="B3633" s="291"/>
    </row>
    <row r="3634" spans="1:2" x14ac:dyDescent="0.2">
      <c r="A3634" s="289"/>
      <c r="B3634" s="291"/>
    </row>
    <row r="3635" spans="1:2" x14ac:dyDescent="0.2">
      <c r="A3635" s="289"/>
      <c r="B3635" s="291"/>
    </row>
    <row r="3636" spans="1:2" x14ac:dyDescent="0.2">
      <c r="A3636" s="289"/>
      <c r="B3636" s="291"/>
    </row>
    <row r="3637" spans="1:2" x14ac:dyDescent="0.2">
      <c r="A3637" s="289"/>
      <c r="B3637" s="291"/>
    </row>
    <row r="3638" spans="1:2" x14ac:dyDescent="0.2">
      <c r="A3638" s="289"/>
      <c r="B3638" s="291"/>
    </row>
    <row r="3639" spans="1:2" x14ac:dyDescent="0.2">
      <c r="A3639" s="289"/>
      <c r="B3639" s="291"/>
    </row>
    <row r="3640" spans="1:2" x14ac:dyDescent="0.2">
      <c r="A3640" s="289"/>
      <c r="B3640" s="291"/>
    </row>
    <row r="3641" spans="1:2" x14ac:dyDescent="0.2">
      <c r="A3641" s="289"/>
      <c r="B3641" s="291"/>
    </row>
    <row r="3642" spans="1:2" x14ac:dyDescent="0.2">
      <c r="A3642" s="289"/>
      <c r="B3642" s="291"/>
    </row>
    <row r="3643" spans="1:2" x14ac:dyDescent="0.2">
      <c r="A3643" s="289"/>
      <c r="B3643" s="291"/>
    </row>
    <row r="3644" spans="1:2" x14ac:dyDescent="0.2">
      <c r="A3644" s="289"/>
      <c r="B3644" s="291"/>
    </row>
    <row r="3645" spans="1:2" x14ac:dyDescent="0.2">
      <c r="A3645" s="289"/>
      <c r="B3645" s="291"/>
    </row>
    <row r="3646" spans="1:2" x14ac:dyDescent="0.2">
      <c r="A3646" s="289"/>
      <c r="B3646" s="291"/>
    </row>
    <row r="3647" spans="1:2" x14ac:dyDescent="0.2">
      <c r="A3647" s="289"/>
      <c r="B3647" s="291"/>
    </row>
    <row r="3648" spans="1:2" x14ac:dyDescent="0.2">
      <c r="A3648" s="289"/>
      <c r="B3648" s="291"/>
    </row>
    <row r="3649" spans="1:2" x14ac:dyDescent="0.2">
      <c r="A3649" s="289"/>
      <c r="B3649" s="291"/>
    </row>
    <row r="3650" spans="1:2" x14ac:dyDescent="0.2">
      <c r="A3650" s="289"/>
      <c r="B3650" s="291"/>
    </row>
    <row r="3651" spans="1:2" x14ac:dyDescent="0.2">
      <c r="A3651" s="289"/>
      <c r="B3651" s="291"/>
    </row>
    <row r="3652" spans="1:2" x14ac:dyDescent="0.2">
      <c r="A3652" s="289"/>
      <c r="B3652" s="291"/>
    </row>
    <row r="3653" spans="1:2" x14ac:dyDescent="0.2">
      <c r="A3653" s="289"/>
      <c r="B3653" s="291"/>
    </row>
    <row r="3654" spans="1:2" x14ac:dyDescent="0.2">
      <c r="A3654" s="289"/>
      <c r="B3654" s="291"/>
    </row>
    <row r="3655" spans="1:2" x14ac:dyDescent="0.2">
      <c r="A3655" s="289"/>
      <c r="B3655" s="291"/>
    </row>
    <row r="3656" spans="1:2" x14ac:dyDescent="0.2">
      <c r="A3656" s="289"/>
      <c r="B3656" s="291"/>
    </row>
    <row r="3657" spans="1:2" x14ac:dyDescent="0.2">
      <c r="A3657" s="289"/>
      <c r="B3657" s="291"/>
    </row>
    <row r="3658" spans="1:2" x14ac:dyDescent="0.2">
      <c r="A3658" s="289"/>
      <c r="B3658" s="291"/>
    </row>
    <row r="3659" spans="1:2" x14ac:dyDescent="0.2">
      <c r="A3659" s="289"/>
      <c r="B3659" s="291"/>
    </row>
    <row r="3660" spans="1:2" x14ac:dyDescent="0.2">
      <c r="A3660" s="289"/>
      <c r="B3660" s="291"/>
    </row>
    <row r="3661" spans="1:2" x14ac:dyDescent="0.2">
      <c r="A3661" s="289"/>
      <c r="B3661" s="291"/>
    </row>
    <row r="3662" spans="1:2" x14ac:dyDescent="0.2">
      <c r="A3662" s="289"/>
      <c r="B3662" s="291"/>
    </row>
    <row r="3663" spans="1:2" x14ac:dyDescent="0.2">
      <c r="A3663" s="289"/>
      <c r="B3663" s="291"/>
    </row>
    <row r="3664" spans="1:2" x14ac:dyDescent="0.2">
      <c r="A3664" s="289"/>
      <c r="B3664" s="291"/>
    </row>
    <row r="3665" spans="1:2" x14ac:dyDescent="0.2">
      <c r="A3665" s="289"/>
      <c r="B3665" s="291"/>
    </row>
    <row r="3666" spans="1:2" x14ac:dyDescent="0.2">
      <c r="A3666" s="289"/>
      <c r="B3666" s="291"/>
    </row>
    <row r="3667" spans="1:2" x14ac:dyDescent="0.2">
      <c r="A3667" s="289"/>
      <c r="B3667" s="291"/>
    </row>
    <row r="3668" spans="1:2" x14ac:dyDescent="0.2">
      <c r="A3668" s="289"/>
      <c r="B3668" s="291"/>
    </row>
    <row r="3669" spans="1:2" x14ac:dyDescent="0.2">
      <c r="A3669" s="289"/>
      <c r="B3669" s="291"/>
    </row>
    <row r="3670" spans="1:2" x14ac:dyDescent="0.2">
      <c r="A3670" s="289"/>
      <c r="B3670" s="291"/>
    </row>
    <row r="3671" spans="1:2" x14ac:dyDescent="0.2">
      <c r="A3671" s="289"/>
      <c r="B3671" s="291"/>
    </row>
    <row r="3672" spans="1:2" x14ac:dyDescent="0.2">
      <c r="A3672" s="289"/>
      <c r="B3672" s="291"/>
    </row>
    <row r="3673" spans="1:2" x14ac:dyDescent="0.2">
      <c r="A3673" s="289"/>
      <c r="B3673" s="291"/>
    </row>
    <row r="3674" spans="1:2" x14ac:dyDescent="0.2">
      <c r="A3674" s="289"/>
      <c r="B3674" s="291"/>
    </row>
    <row r="3675" spans="1:2" x14ac:dyDescent="0.2">
      <c r="A3675" s="289"/>
      <c r="B3675" s="291"/>
    </row>
    <row r="3676" spans="1:2" x14ac:dyDescent="0.2">
      <c r="A3676" s="289"/>
      <c r="B3676" s="291"/>
    </row>
    <row r="3677" spans="1:2" x14ac:dyDescent="0.2">
      <c r="A3677" s="289"/>
      <c r="B3677" s="291"/>
    </row>
    <row r="3678" spans="1:2" x14ac:dyDescent="0.2">
      <c r="A3678" s="289"/>
      <c r="B3678" s="291"/>
    </row>
    <row r="3679" spans="1:2" x14ac:dyDescent="0.2">
      <c r="A3679" s="289"/>
      <c r="B3679" s="291"/>
    </row>
    <row r="3680" spans="1:2" x14ac:dyDescent="0.2">
      <c r="A3680" s="289"/>
      <c r="B3680" s="291"/>
    </row>
    <row r="3681" spans="1:2" x14ac:dyDescent="0.2">
      <c r="A3681" s="289"/>
      <c r="B3681" s="291"/>
    </row>
    <row r="3682" spans="1:2" x14ac:dyDescent="0.2">
      <c r="A3682" s="289"/>
      <c r="B3682" s="291"/>
    </row>
    <row r="3683" spans="1:2" x14ac:dyDescent="0.2">
      <c r="A3683" s="289"/>
      <c r="B3683" s="291"/>
    </row>
    <row r="3684" spans="1:2" x14ac:dyDescent="0.2">
      <c r="A3684" s="289"/>
      <c r="B3684" s="291"/>
    </row>
    <row r="3685" spans="1:2" x14ac:dyDescent="0.2">
      <c r="A3685" s="289"/>
      <c r="B3685" s="291"/>
    </row>
    <row r="3686" spans="1:2" x14ac:dyDescent="0.2">
      <c r="A3686" s="289"/>
      <c r="B3686" s="291"/>
    </row>
    <row r="3687" spans="1:2" x14ac:dyDescent="0.2">
      <c r="A3687" s="289"/>
      <c r="B3687" s="291"/>
    </row>
    <row r="3688" spans="1:2" x14ac:dyDescent="0.2">
      <c r="A3688" s="289"/>
      <c r="B3688" s="291"/>
    </row>
    <row r="3689" spans="1:2" x14ac:dyDescent="0.2">
      <c r="A3689" s="289"/>
      <c r="B3689" s="291"/>
    </row>
    <row r="3690" spans="1:2" x14ac:dyDescent="0.2">
      <c r="A3690" s="289"/>
      <c r="B3690" s="291"/>
    </row>
    <row r="3691" spans="1:2" x14ac:dyDescent="0.2">
      <c r="A3691" s="289"/>
      <c r="B3691" s="291"/>
    </row>
    <row r="3692" spans="1:2" x14ac:dyDescent="0.2">
      <c r="A3692" s="289"/>
      <c r="B3692" s="291"/>
    </row>
    <row r="3693" spans="1:2" x14ac:dyDescent="0.2">
      <c r="A3693" s="289"/>
      <c r="B3693" s="291"/>
    </row>
    <row r="3694" spans="1:2" x14ac:dyDescent="0.2">
      <c r="A3694" s="289"/>
      <c r="B3694" s="291"/>
    </row>
    <row r="3695" spans="1:2" x14ac:dyDescent="0.2">
      <c r="A3695" s="289"/>
      <c r="B3695" s="291"/>
    </row>
    <row r="3696" spans="1:2" x14ac:dyDescent="0.2">
      <c r="A3696" s="289"/>
      <c r="B3696" s="291"/>
    </row>
    <row r="3697" spans="1:2" x14ac:dyDescent="0.2">
      <c r="A3697" s="289"/>
      <c r="B3697" s="291"/>
    </row>
    <row r="3698" spans="1:2" x14ac:dyDescent="0.2">
      <c r="A3698" s="289"/>
      <c r="B3698" s="291"/>
    </row>
    <row r="3699" spans="1:2" x14ac:dyDescent="0.2">
      <c r="A3699" s="289"/>
      <c r="B3699" s="291"/>
    </row>
    <row r="3700" spans="1:2" x14ac:dyDescent="0.2">
      <c r="A3700" s="289"/>
      <c r="B3700" s="291"/>
    </row>
    <row r="3701" spans="1:2" x14ac:dyDescent="0.2">
      <c r="A3701" s="289"/>
      <c r="B3701" s="291"/>
    </row>
    <row r="3702" spans="1:2" x14ac:dyDescent="0.2">
      <c r="A3702" s="289"/>
      <c r="B3702" s="291"/>
    </row>
    <row r="3703" spans="1:2" x14ac:dyDescent="0.2">
      <c r="A3703" s="289"/>
      <c r="B3703" s="291"/>
    </row>
    <row r="3704" spans="1:2" x14ac:dyDescent="0.2">
      <c r="A3704" s="289"/>
      <c r="B3704" s="291"/>
    </row>
    <row r="3705" spans="1:2" x14ac:dyDescent="0.2">
      <c r="A3705" s="289"/>
      <c r="B3705" s="291"/>
    </row>
    <row r="3706" spans="1:2" x14ac:dyDescent="0.2">
      <c r="A3706" s="289"/>
      <c r="B3706" s="291"/>
    </row>
    <row r="3707" spans="1:2" x14ac:dyDescent="0.2">
      <c r="A3707" s="289"/>
      <c r="B3707" s="291"/>
    </row>
    <row r="3708" spans="1:2" x14ac:dyDescent="0.2">
      <c r="A3708" s="289"/>
      <c r="B3708" s="291"/>
    </row>
    <row r="3709" spans="1:2" x14ac:dyDescent="0.2">
      <c r="A3709" s="289"/>
      <c r="B3709" s="291"/>
    </row>
    <row r="3710" spans="1:2" x14ac:dyDescent="0.2">
      <c r="A3710" s="289"/>
      <c r="B3710" s="291"/>
    </row>
    <row r="3711" spans="1:2" x14ac:dyDescent="0.2">
      <c r="A3711" s="289"/>
      <c r="B3711" s="291"/>
    </row>
    <row r="3712" spans="1:2" x14ac:dyDescent="0.2">
      <c r="A3712" s="289"/>
      <c r="B3712" s="291"/>
    </row>
    <row r="3713" spans="1:2" x14ac:dyDescent="0.2">
      <c r="A3713" s="289"/>
      <c r="B3713" s="291"/>
    </row>
    <row r="3714" spans="1:2" x14ac:dyDescent="0.2">
      <c r="A3714" s="289"/>
      <c r="B3714" s="291"/>
    </row>
    <row r="3715" spans="1:2" x14ac:dyDescent="0.2">
      <c r="A3715" s="289"/>
      <c r="B3715" s="291"/>
    </row>
    <row r="3716" spans="1:2" x14ac:dyDescent="0.2">
      <c r="A3716" s="289"/>
      <c r="B3716" s="291"/>
    </row>
    <row r="3717" spans="1:2" x14ac:dyDescent="0.2">
      <c r="A3717" s="289"/>
      <c r="B3717" s="291"/>
    </row>
    <row r="3718" spans="1:2" x14ac:dyDescent="0.2">
      <c r="A3718" s="289"/>
      <c r="B3718" s="291"/>
    </row>
    <row r="3719" spans="1:2" x14ac:dyDescent="0.2">
      <c r="A3719" s="289"/>
      <c r="B3719" s="291"/>
    </row>
    <row r="3720" spans="1:2" x14ac:dyDescent="0.2">
      <c r="A3720" s="289"/>
      <c r="B3720" s="291"/>
    </row>
    <row r="3721" spans="1:2" x14ac:dyDescent="0.2">
      <c r="A3721" s="289"/>
      <c r="B3721" s="291"/>
    </row>
    <row r="3722" spans="1:2" x14ac:dyDescent="0.2">
      <c r="A3722" s="289"/>
      <c r="B3722" s="291"/>
    </row>
    <row r="3723" spans="1:2" x14ac:dyDescent="0.2">
      <c r="A3723" s="289"/>
      <c r="B3723" s="291"/>
    </row>
    <row r="3724" spans="1:2" x14ac:dyDescent="0.2">
      <c r="A3724" s="289"/>
      <c r="B3724" s="291"/>
    </row>
    <row r="3725" spans="1:2" x14ac:dyDescent="0.2">
      <c r="A3725" s="289"/>
      <c r="B3725" s="291"/>
    </row>
    <row r="3726" spans="1:2" x14ac:dyDescent="0.2">
      <c r="A3726" s="289"/>
      <c r="B3726" s="291"/>
    </row>
    <row r="3727" spans="1:2" x14ac:dyDescent="0.2">
      <c r="A3727" s="289"/>
      <c r="B3727" s="291"/>
    </row>
    <row r="3728" spans="1:2" x14ac:dyDescent="0.2">
      <c r="A3728" s="289"/>
      <c r="B3728" s="291"/>
    </row>
    <row r="3729" spans="1:2" x14ac:dyDescent="0.2">
      <c r="A3729" s="289"/>
      <c r="B3729" s="291"/>
    </row>
    <row r="3730" spans="1:2" x14ac:dyDescent="0.2">
      <c r="A3730" s="289"/>
      <c r="B3730" s="291"/>
    </row>
    <row r="3731" spans="1:2" x14ac:dyDescent="0.2">
      <c r="A3731" s="289"/>
      <c r="B3731" s="291"/>
    </row>
    <row r="3732" spans="1:2" x14ac:dyDescent="0.2">
      <c r="A3732" s="289"/>
      <c r="B3732" s="291"/>
    </row>
    <row r="3733" spans="1:2" x14ac:dyDescent="0.2">
      <c r="A3733" s="289"/>
      <c r="B3733" s="291"/>
    </row>
    <row r="3734" spans="1:2" x14ac:dyDescent="0.2">
      <c r="A3734" s="289"/>
      <c r="B3734" s="291"/>
    </row>
    <row r="3735" spans="1:2" x14ac:dyDescent="0.2">
      <c r="A3735" s="289"/>
      <c r="B3735" s="291"/>
    </row>
    <row r="3736" spans="1:2" x14ac:dyDescent="0.2">
      <c r="A3736" s="289"/>
      <c r="B3736" s="291"/>
    </row>
    <row r="3737" spans="1:2" x14ac:dyDescent="0.2">
      <c r="A3737" s="289"/>
      <c r="B3737" s="291"/>
    </row>
    <row r="3738" spans="1:2" x14ac:dyDescent="0.2">
      <c r="A3738" s="289"/>
      <c r="B3738" s="291"/>
    </row>
    <row r="3739" spans="1:2" x14ac:dyDescent="0.2">
      <c r="A3739" s="289"/>
      <c r="B3739" s="291"/>
    </row>
    <row r="3740" spans="1:2" x14ac:dyDescent="0.2">
      <c r="A3740" s="289"/>
      <c r="B3740" s="291"/>
    </row>
    <row r="3741" spans="1:2" x14ac:dyDescent="0.2">
      <c r="A3741" s="289"/>
      <c r="B3741" s="291"/>
    </row>
    <row r="3742" spans="1:2" x14ac:dyDescent="0.2">
      <c r="A3742" s="289"/>
      <c r="B3742" s="291"/>
    </row>
    <row r="3743" spans="1:2" x14ac:dyDescent="0.2">
      <c r="A3743" s="289"/>
      <c r="B3743" s="291"/>
    </row>
    <row r="3744" spans="1:2" x14ac:dyDescent="0.2">
      <c r="A3744" s="289"/>
      <c r="B3744" s="291"/>
    </row>
    <row r="3745" spans="1:2" x14ac:dyDescent="0.2">
      <c r="A3745" s="289"/>
      <c r="B3745" s="291"/>
    </row>
    <row r="3746" spans="1:2" x14ac:dyDescent="0.2">
      <c r="A3746" s="289"/>
      <c r="B3746" s="291"/>
    </row>
    <row r="3747" spans="1:2" x14ac:dyDescent="0.2">
      <c r="A3747" s="289"/>
      <c r="B3747" s="291"/>
    </row>
    <row r="3748" spans="1:2" x14ac:dyDescent="0.2">
      <c r="A3748" s="289"/>
      <c r="B3748" s="291"/>
    </row>
    <row r="3749" spans="1:2" x14ac:dyDescent="0.2">
      <c r="A3749" s="289"/>
      <c r="B3749" s="291"/>
    </row>
    <row r="3750" spans="1:2" x14ac:dyDescent="0.2">
      <c r="A3750" s="289"/>
      <c r="B3750" s="291"/>
    </row>
    <row r="3751" spans="1:2" x14ac:dyDescent="0.2">
      <c r="A3751" s="289"/>
      <c r="B3751" s="291"/>
    </row>
    <row r="3752" spans="1:2" x14ac:dyDescent="0.2">
      <c r="A3752" s="289"/>
      <c r="B3752" s="291"/>
    </row>
    <row r="3753" spans="1:2" x14ac:dyDescent="0.2">
      <c r="A3753" s="289"/>
      <c r="B3753" s="291"/>
    </row>
    <row r="3754" spans="1:2" x14ac:dyDescent="0.2">
      <c r="A3754" s="289"/>
      <c r="B3754" s="291"/>
    </row>
    <row r="3755" spans="1:2" x14ac:dyDescent="0.2">
      <c r="A3755" s="289"/>
      <c r="B3755" s="291"/>
    </row>
    <row r="3756" spans="1:2" x14ac:dyDescent="0.2">
      <c r="A3756" s="289"/>
      <c r="B3756" s="291"/>
    </row>
    <row r="3757" spans="1:2" x14ac:dyDescent="0.2">
      <c r="A3757" s="289"/>
      <c r="B3757" s="291"/>
    </row>
    <row r="3758" spans="1:2" x14ac:dyDescent="0.2">
      <c r="A3758" s="289"/>
      <c r="B3758" s="291"/>
    </row>
    <row r="3759" spans="1:2" x14ac:dyDescent="0.2">
      <c r="A3759" s="289"/>
      <c r="B3759" s="291"/>
    </row>
    <row r="3760" spans="1:2" x14ac:dyDescent="0.2">
      <c r="A3760" s="289"/>
      <c r="B3760" s="291"/>
    </row>
    <row r="3761" spans="1:2" x14ac:dyDescent="0.2">
      <c r="A3761" s="289"/>
      <c r="B3761" s="291"/>
    </row>
    <row r="3762" spans="1:2" x14ac:dyDescent="0.2">
      <c r="A3762" s="289"/>
      <c r="B3762" s="291"/>
    </row>
    <row r="3763" spans="1:2" x14ac:dyDescent="0.2">
      <c r="A3763" s="289"/>
      <c r="B3763" s="291"/>
    </row>
    <row r="3764" spans="1:2" x14ac:dyDescent="0.2">
      <c r="A3764" s="289"/>
      <c r="B3764" s="291"/>
    </row>
    <row r="3765" spans="1:2" x14ac:dyDescent="0.2">
      <c r="A3765" s="289"/>
      <c r="B3765" s="291"/>
    </row>
    <row r="3766" spans="1:2" x14ac:dyDescent="0.2">
      <c r="A3766" s="289"/>
      <c r="B3766" s="291"/>
    </row>
    <row r="3767" spans="1:2" x14ac:dyDescent="0.2">
      <c r="A3767" s="289"/>
      <c r="B3767" s="291"/>
    </row>
    <row r="3768" spans="1:2" x14ac:dyDescent="0.2">
      <c r="A3768" s="289"/>
      <c r="B3768" s="291"/>
    </row>
    <row r="3769" spans="1:2" x14ac:dyDescent="0.2">
      <c r="A3769" s="289"/>
      <c r="B3769" s="291"/>
    </row>
    <row r="3770" spans="1:2" x14ac:dyDescent="0.2">
      <c r="A3770" s="289"/>
      <c r="B3770" s="291"/>
    </row>
    <row r="3771" spans="1:2" x14ac:dyDescent="0.2">
      <c r="A3771" s="289"/>
      <c r="B3771" s="291"/>
    </row>
    <row r="3772" spans="1:2" x14ac:dyDescent="0.2">
      <c r="A3772" s="289"/>
      <c r="B3772" s="291"/>
    </row>
    <row r="3773" spans="1:2" x14ac:dyDescent="0.2">
      <c r="A3773" s="289"/>
      <c r="B3773" s="291"/>
    </row>
    <row r="3774" spans="1:2" x14ac:dyDescent="0.2">
      <c r="A3774" s="289"/>
      <c r="B3774" s="291"/>
    </row>
    <row r="3775" spans="1:2" x14ac:dyDescent="0.2">
      <c r="A3775" s="289"/>
      <c r="B3775" s="291"/>
    </row>
    <row r="3776" spans="1:2" x14ac:dyDescent="0.2">
      <c r="A3776" s="289"/>
      <c r="B3776" s="291"/>
    </row>
    <row r="3777" spans="1:2" x14ac:dyDescent="0.2">
      <c r="A3777" s="289"/>
      <c r="B3777" s="291"/>
    </row>
    <row r="3778" spans="1:2" x14ac:dyDescent="0.2">
      <c r="A3778" s="289"/>
      <c r="B3778" s="291"/>
    </row>
    <row r="3779" spans="1:2" x14ac:dyDescent="0.2">
      <c r="A3779" s="289"/>
      <c r="B3779" s="291"/>
    </row>
    <row r="3780" spans="1:2" x14ac:dyDescent="0.2">
      <c r="A3780" s="289"/>
      <c r="B3780" s="291"/>
    </row>
    <row r="3781" spans="1:2" x14ac:dyDescent="0.2">
      <c r="A3781" s="289"/>
      <c r="B3781" s="291"/>
    </row>
    <row r="3782" spans="1:2" x14ac:dyDescent="0.2">
      <c r="A3782" s="289"/>
      <c r="B3782" s="291"/>
    </row>
    <row r="3783" spans="1:2" x14ac:dyDescent="0.2">
      <c r="A3783" s="289"/>
      <c r="B3783" s="291"/>
    </row>
    <row r="3784" spans="1:2" x14ac:dyDescent="0.2">
      <c r="A3784" s="289"/>
      <c r="B3784" s="291"/>
    </row>
    <row r="3785" spans="1:2" x14ac:dyDescent="0.2">
      <c r="A3785" s="289"/>
      <c r="B3785" s="291"/>
    </row>
    <row r="3786" spans="1:2" x14ac:dyDescent="0.2">
      <c r="A3786" s="289"/>
      <c r="B3786" s="291"/>
    </row>
    <row r="3787" spans="1:2" x14ac:dyDescent="0.2">
      <c r="A3787" s="289"/>
      <c r="B3787" s="291"/>
    </row>
    <row r="3788" spans="1:2" x14ac:dyDescent="0.2">
      <c r="A3788" s="289"/>
      <c r="B3788" s="291"/>
    </row>
    <row r="3789" spans="1:2" x14ac:dyDescent="0.2">
      <c r="A3789" s="289"/>
      <c r="B3789" s="291"/>
    </row>
    <row r="3790" spans="1:2" x14ac:dyDescent="0.2">
      <c r="A3790" s="289"/>
      <c r="B3790" s="291"/>
    </row>
    <row r="3791" spans="1:2" x14ac:dyDescent="0.2">
      <c r="A3791" s="289"/>
      <c r="B3791" s="291"/>
    </row>
    <row r="3792" spans="1:2" x14ac:dyDescent="0.2">
      <c r="A3792" s="289"/>
      <c r="B3792" s="291"/>
    </row>
    <row r="3793" spans="1:2" x14ac:dyDescent="0.2">
      <c r="A3793" s="289"/>
      <c r="B3793" s="291"/>
    </row>
    <row r="3794" spans="1:2" x14ac:dyDescent="0.2">
      <c r="A3794" s="289"/>
      <c r="B3794" s="291"/>
    </row>
    <row r="3795" spans="1:2" x14ac:dyDescent="0.2">
      <c r="A3795" s="289"/>
      <c r="B3795" s="291"/>
    </row>
    <row r="3796" spans="1:2" x14ac:dyDescent="0.2">
      <c r="A3796" s="289"/>
      <c r="B3796" s="291"/>
    </row>
    <row r="3797" spans="1:2" x14ac:dyDescent="0.2">
      <c r="A3797" s="289"/>
      <c r="B3797" s="291"/>
    </row>
    <row r="3798" spans="1:2" x14ac:dyDescent="0.2">
      <c r="A3798" s="289"/>
      <c r="B3798" s="291"/>
    </row>
    <row r="3799" spans="1:2" x14ac:dyDescent="0.2">
      <c r="A3799" s="289"/>
      <c r="B3799" s="291"/>
    </row>
    <row r="3800" spans="1:2" x14ac:dyDescent="0.2">
      <c r="A3800" s="289"/>
      <c r="B3800" s="291"/>
    </row>
    <row r="3801" spans="1:2" x14ac:dyDescent="0.2">
      <c r="A3801" s="289"/>
      <c r="B3801" s="291"/>
    </row>
    <row r="3802" spans="1:2" x14ac:dyDescent="0.2">
      <c r="A3802" s="289"/>
      <c r="B3802" s="291"/>
    </row>
    <row r="3803" spans="1:2" x14ac:dyDescent="0.2">
      <c r="A3803" s="289"/>
      <c r="B3803" s="291"/>
    </row>
    <row r="3804" spans="1:2" x14ac:dyDescent="0.2">
      <c r="A3804" s="289"/>
      <c r="B3804" s="291"/>
    </row>
    <row r="3805" spans="1:2" x14ac:dyDescent="0.2">
      <c r="A3805" s="289"/>
      <c r="B3805" s="291"/>
    </row>
    <row r="3806" spans="1:2" x14ac:dyDescent="0.2">
      <c r="A3806" s="289"/>
      <c r="B3806" s="291"/>
    </row>
    <row r="3807" spans="1:2" x14ac:dyDescent="0.2">
      <c r="A3807" s="289"/>
      <c r="B3807" s="291"/>
    </row>
    <row r="3808" spans="1:2" x14ac:dyDescent="0.2">
      <c r="A3808" s="289"/>
      <c r="B3808" s="291"/>
    </row>
    <row r="3809" spans="1:2" x14ac:dyDescent="0.2">
      <c r="A3809" s="289"/>
      <c r="B3809" s="291"/>
    </row>
    <row r="3810" spans="1:2" x14ac:dyDescent="0.2">
      <c r="A3810" s="289"/>
      <c r="B3810" s="291"/>
    </row>
    <row r="3811" spans="1:2" x14ac:dyDescent="0.2">
      <c r="A3811" s="289"/>
      <c r="B3811" s="291"/>
    </row>
    <row r="3812" spans="1:2" x14ac:dyDescent="0.2">
      <c r="A3812" s="289"/>
      <c r="B3812" s="291"/>
    </row>
    <row r="3813" spans="1:2" x14ac:dyDescent="0.2">
      <c r="A3813" s="289"/>
      <c r="B3813" s="291"/>
    </row>
    <row r="3814" spans="1:2" x14ac:dyDescent="0.2">
      <c r="A3814" s="289"/>
      <c r="B3814" s="291"/>
    </row>
    <row r="3815" spans="1:2" x14ac:dyDescent="0.2">
      <c r="A3815" s="289"/>
      <c r="B3815" s="291"/>
    </row>
    <row r="3816" spans="1:2" x14ac:dyDescent="0.2">
      <c r="A3816" s="289"/>
      <c r="B3816" s="291"/>
    </row>
    <row r="3817" spans="1:2" x14ac:dyDescent="0.2">
      <c r="A3817" s="289"/>
      <c r="B3817" s="291"/>
    </row>
    <row r="3818" spans="1:2" x14ac:dyDescent="0.2">
      <c r="A3818" s="289"/>
      <c r="B3818" s="291"/>
    </row>
    <row r="3819" spans="1:2" x14ac:dyDescent="0.2">
      <c r="A3819" s="289"/>
      <c r="B3819" s="291"/>
    </row>
    <row r="3820" spans="1:2" x14ac:dyDescent="0.2">
      <c r="A3820" s="289"/>
      <c r="B3820" s="291"/>
    </row>
    <row r="3821" spans="1:2" x14ac:dyDescent="0.2">
      <c r="A3821" s="289"/>
      <c r="B3821" s="291"/>
    </row>
    <row r="3822" spans="1:2" x14ac:dyDescent="0.2">
      <c r="A3822" s="289"/>
      <c r="B3822" s="291"/>
    </row>
    <row r="3823" spans="1:2" x14ac:dyDescent="0.2">
      <c r="A3823" s="289"/>
      <c r="B3823" s="291"/>
    </row>
    <row r="3824" spans="1:2" x14ac:dyDescent="0.2">
      <c r="A3824" s="289"/>
      <c r="B3824" s="291"/>
    </row>
    <row r="3825" spans="1:2" x14ac:dyDescent="0.2">
      <c r="A3825" s="289"/>
      <c r="B3825" s="291"/>
    </row>
    <row r="3826" spans="1:2" x14ac:dyDescent="0.2">
      <c r="A3826" s="289"/>
      <c r="B3826" s="291"/>
    </row>
    <row r="3827" spans="1:2" x14ac:dyDescent="0.2">
      <c r="A3827" s="289"/>
      <c r="B3827" s="291"/>
    </row>
    <row r="3828" spans="1:2" x14ac:dyDescent="0.2">
      <c r="A3828" s="289"/>
      <c r="B3828" s="291"/>
    </row>
    <row r="3829" spans="1:2" x14ac:dyDescent="0.2">
      <c r="A3829" s="289"/>
      <c r="B3829" s="291"/>
    </row>
    <row r="3830" spans="1:2" x14ac:dyDescent="0.2">
      <c r="A3830" s="289"/>
      <c r="B3830" s="291"/>
    </row>
    <row r="3831" spans="1:2" x14ac:dyDescent="0.2">
      <c r="A3831" s="289"/>
      <c r="B3831" s="291"/>
    </row>
    <row r="3832" spans="1:2" x14ac:dyDescent="0.2">
      <c r="A3832" s="289"/>
      <c r="B3832" s="291"/>
    </row>
    <row r="3833" spans="1:2" x14ac:dyDescent="0.2">
      <c r="A3833" s="289"/>
      <c r="B3833" s="291"/>
    </row>
    <row r="3834" spans="1:2" x14ac:dyDescent="0.2">
      <c r="A3834" s="289"/>
      <c r="B3834" s="291"/>
    </row>
    <row r="3835" spans="1:2" x14ac:dyDescent="0.2">
      <c r="A3835" s="289"/>
      <c r="B3835" s="291"/>
    </row>
    <row r="3836" spans="1:2" x14ac:dyDescent="0.2">
      <c r="A3836" s="289"/>
      <c r="B3836" s="291"/>
    </row>
    <row r="3837" spans="1:2" x14ac:dyDescent="0.2">
      <c r="A3837" s="289"/>
      <c r="B3837" s="291"/>
    </row>
    <row r="3838" spans="1:2" x14ac:dyDescent="0.2">
      <c r="A3838" s="289"/>
      <c r="B3838" s="291"/>
    </row>
    <row r="3839" spans="1:2" x14ac:dyDescent="0.2">
      <c r="A3839" s="289"/>
      <c r="B3839" s="291"/>
    </row>
    <row r="3840" spans="1:2" x14ac:dyDescent="0.2">
      <c r="A3840" s="289"/>
      <c r="B3840" s="291"/>
    </row>
    <row r="3841" spans="1:2" x14ac:dyDescent="0.2">
      <c r="A3841" s="289"/>
      <c r="B3841" s="291"/>
    </row>
    <row r="3842" spans="1:2" x14ac:dyDescent="0.2">
      <c r="A3842" s="289"/>
      <c r="B3842" s="291"/>
    </row>
    <row r="3843" spans="1:2" x14ac:dyDescent="0.2">
      <c r="A3843" s="289"/>
      <c r="B3843" s="291"/>
    </row>
    <row r="3844" spans="1:2" x14ac:dyDescent="0.2">
      <c r="A3844" s="289"/>
      <c r="B3844" s="291"/>
    </row>
    <row r="3845" spans="1:2" x14ac:dyDescent="0.2">
      <c r="A3845" s="289"/>
      <c r="B3845" s="291"/>
    </row>
    <row r="3846" spans="1:2" x14ac:dyDescent="0.2">
      <c r="A3846" s="289"/>
      <c r="B3846" s="291"/>
    </row>
    <row r="3847" spans="1:2" x14ac:dyDescent="0.2">
      <c r="A3847" s="289"/>
      <c r="B3847" s="291"/>
    </row>
    <row r="3848" spans="1:2" x14ac:dyDescent="0.2">
      <c r="A3848" s="289"/>
      <c r="B3848" s="291"/>
    </row>
    <row r="3849" spans="1:2" x14ac:dyDescent="0.2">
      <c r="A3849" s="289"/>
      <c r="B3849" s="291"/>
    </row>
    <row r="3850" spans="1:2" x14ac:dyDescent="0.2">
      <c r="A3850" s="289"/>
      <c r="B3850" s="291"/>
    </row>
    <row r="3851" spans="1:2" x14ac:dyDescent="0.2">
      <c r="A3851" s="289"/>
      <c r="B3851" s="291"/>
    </row>
    <row r="3852" spans="1:2" x14ac:dyDescent="0.2">
      <c r="A3852" s="289"/>
      <c r="B3852" s="291"/>
    </row>
    <row r="3853" spans="1:2" x14ac:dyDescent="0.2">
      <c r="A3853" s="289"/>
      <c r="B3853" s="291"/>
    </row>
    <row r="3854" spans="1:2" x14ac:dyDescent="0.2">
      <c r="A3854" s="289"/>
      <c r="B3854" s="291"/>
    </row>
    <row r="3855" spans="1:2" x14ac:dyDescent="0.2">
      <c r="A3855" s="289"/>
      <c r="B3855" s="291"/>
    </row>
    <row r="3856" spans="1:2" x14ac:dyDescent="0.2">
      <c r="A3856" s="289"/>
      <c r="B3856" s="291"/>
    </row>
    <row r="3857" spans="1:2" x14ac:dyDescent="0.2">
      <c r="A3857" s="289"/>
      <c r="B3857" s="291"/>
    </row>
    <row r="3858" spans="1:2" x14ac:dyDescent="0.2">
      <c r="A3858" s="289"/>
      <c r="B3858" s="291"/>
    </row>
    <row r="3859" spans="1:2" x14ac:dyDescent="0.2">
      <c r="A3859" s="289"/>
      <c r="B3859" s="291"/>
    </row>
    <row r="3860" spans="1:2" x14ac:dyDescent="0.2">
      <c r="A3860" s="289"/>
      <c r="B3860" s="291"/>
    </row>
    <row r="3861" spans="1:2" x14ac:dyDescent="0.2">
      <c r="A3861" s="289"/>
      <c r="B3861" s="291"/>
    </row>
    <row r="3862" spans="1:2" x14ac:dyDescent="0.2">
      <c r="A3862" s="289"/>
      <c r="B3862" s="291"/>
    </row>
    <row r="3863" spans="1:2" x14ac:dyDescent="0.2">
      <c r="A3863" s="289"/>
      <c r="B3863" s="291"/>
    </row>
    <row r="3864" spans="1:2" x14ac:dyDescent="0.2">
      <c r="A3864" s="289"/>
      <c r="B3864" s="291"/>
    </row>
    <row r="3865" spans="1:2" x14ac:dyDescent="0.2">
      <c r="A3865" s="289"/>
      <c r="B3865" s="291"/>
    </row>
    <row r="3866" spans="1:2" x14ac:dyDescent="0.2">
      <c r="A3866" s="289"/>
      <c r="B3866" s="291"/>
    </row>
    <row r="3867" spans="1:2" x14ac:dyDescent="0.2">
      <c r="A3867" s="289"/>
      <c r="B3867" s="291"/>
    </row>
    <row r="3868" spans="1:2" x14ac:dyDescent="0.2">
      <c r="A3868" s="289"/>
      <c r="B3868" s="291"/>
    </row>
    <row r="3869" spans="1:2" x14ac:dyDescent="0.2">
      <c r="A3869" s="289"/>
      <c r="B3869" s="291"/>
    </row>
    <row r="3870" spans="1:2" x14ac:dyDescent="0.2">
      <c r="A3870" s="289"/>
      <c r="B3870" s="291"/>
    </row>
    <row r="3871" spans="1:2" x14ac:dyDescent="0.2">
      <c r="A3871" s="289"/>
      <c r="B3871" s="291"/>
    </row>
    <row r="3872" spans="1:2" x14ac:dyDescent="0.2">
      <c r="A3872" s="289"/>
      <c r="B3872" s="291"/>
    </row>
    <row r="3873" spans="1:2" x14ac:dyDescent="0.2">
      <c r="A3873" s="289"/>
      <c r="B3873" s="291"/>
    </row>
    <row r="3874" spans="1:2" x14ac:dyDescent="0.2">
      <c r="A3874" s="289"/>
      <c r="B3874" s="291"/>
    </row>
    <row r="3875" spans="1:2" x14ac:dyDescent="0.2">
      <c r="A3875" s="289"/>
      <c r="B3875" s="291"/>
    </row>
    <row r="3876" spans="1:2" x14ac:dyDescent="0.2">
      <c r="A3876" s="289"/>
      <c r="B3876" s="291"/>
    </row>
    <row r="3877" spans="1:2" x14ac:dyDescent="0.2">
      <c r="A3877" s="289"/>
      <c r="B3877" s="291"/>
    </row>
    <row r="3878" spans="1:2" x14ac:dyDescent="0.2">
      <c r="A3878" s="289"/>
      <c r="B3878" s="291"/>
    </row>
    <row r="3879" spans="1:2" x14ac:dyDescent="0.2">
      <c r="A3879" s="289"/>
      <c r="B3879" s="291"/>
    </row>
    <row r="3880" spans="1:2" x14ac:dyDescent="0.2">
      <c r="A3880" s="289"/>
      <c r="B3880" s="291"/>
    </row>
    <row r="3881" spans="1:2" x14ac:dyDescent="0.2">
      <c r="A3881" s="289"/>
      <c r="B3881" s="291"/>
    </row>
    <row r="3882" spans="1:2" x14ac:dyDescent="0.2">
      <c r="A3882" s="289"/>
      <c r="B3882" s="291"/>
    </row>
    <row r="3883" spans="1:2" x14ac:dyDescent="0.2">
      <c r="A3883" s="289"/>
      <c r="B3883" s="291"/>
    </row>
    <row r="3884" spans="1:2" x14ac:dyDescent="0.2">
      <c r="A3884" s="289"/>
      <c r="B3884" s="291"/>
    </row>
    <row r="3885" spans="1:2" x14ac:dyDescent="0.2">
      <c r="A3885" s="289"/>
      <c r="B3885" s="291"/>
    </row>
    <row r="3886" spans="1:2" x14ac:dyDescent="0.2">
      <c r="A3886" s="289"/>
      <c r="B3886" s="291"/>
    </row>
    <row r="3887" spans="1:2" x14ac:dyDescent="0.2">
      <c r="A3887" s="289"/>
      <c r="B3887" s="291"/>
    </row>
    <row r="3888" spans="1:2" x14ac:dyDescent="0.2">
      <c r="A3888" s="289"/>
      <c r="B3888" s="291"/>
    </row>
    <row r="3889" spans="1:2" x14ac:dyDescent="0.2">
      <c r="A3889" s="289"/>
      <c r="B3889" s="291"/>
    </row>
    <row r="3890" spans="1:2" x14ac:dyDescent="0.2">
      <c r="A3890" s="289"/>
      <c r="B3890" s="291"/>
    </row>
    <row r="3891" spans="1:2" x14ac:dyDescent="0.2">
      <c r="A3891" s="289"/>
      <c r="B3891" s="291"/>
    </row>
    <row r="3892" spans="1:2" x14ac:dyDescent="0.2">
      <c r="A3892" s="289"/>
      <c r="B3892" s="291"/>
    </row>
    <row r="3893" spans="1:2" x14ac:dyDescent="0.2">
      <c r="A3893" s="289"/>
      <c r="B3893" s="291"/>
    </row>
    <row r="3894" spans="1:2" x14ac:dyDescent="0.2">
      <c r="A3894" s="289"/>
      <c r="B3894" s="291"/>
    </row>
    <row r="3895" spans="1:2" x14ac:dyDescent="0.2">
      <c r="A3895" s="289"/>
      <c r="B3895" s="291"/>
    </row>
    <row r="3896" spans="1:2" x14ac:dyDescent="0.2">
      <c r="A3896" s="289"/>
      <c r="B3896" s="291"/>
    </row>
    <row r="3897" spans="1:2" x14ac:dyDescent="0.2">
      <c r="A3897" s="289"/>
      <c r="B3897" s="291"/>
    </row>
    <row r="3898" spans="1:2" x14ac:dyDescent="0.2">
      <c r="A3898" s="289"/>
      <c r="B3898" s="291"/>
    </row>
    <row r="3899" spans="1:2" x14ac:dyDescent="0.2">
      <c r="A3899" s="289"/>
      <c r="B3899" s="291"/>
    </row>
    <row r="3900" spans="1:2" x14ac:dyDescent="0.2">
      <c r="A3900" s="289"/>
      <c r="B3900" s="291"/>
    </row>
    <row r="3901" spans="1:2" x14ac:dyDescent="0.2">
      <c r="A3901" s="289"/>
      <c r="B3901" s="291"/>
    </row>
    <row r="3902" spans="1:2" x14ac:dyDescent="0.2">
      <c r="A3902" s="289"/>
      <c r="B3902" s="291"/>
    </row>
    <row r="3903" spans="1:2" x14ac:dyDescent="0.2">
      <c r="A3903" s="289"/>
      <c r="B3903" s="291"/>
    </row>
    <row r="3904" spans="1:2" x14ac:dyDescent="0.2">
      <c r="A3904" s="289"/>
      <c r="B3904" s="291"/>
    </row>
    <row r="3905" spans="1:2" x14ac:dyDescent="0.2">
      <c r="A3905" s="289"/>
      <c r="B3905" s="291"/>
    </row>
    <row r="3906" spans="1:2" x14ac:dyDescent="0.2">
      <c r="A3906" s="289"/>
      <c r="B3906" s="291"/>
    </row>
    <row r="3907" spans="1:2" x14ac:dyDescent="0.2">
      <c r="A3907" s="289"/>
      <c r="B3907" s="291"/>
    </row>
    <row r="3908" spans="1:2" x14ac:dyDescent="0.2">
      <c r="A3908" s="289"/>
      <c r="B3908" s="291"/>
    </row>
    <row r="3909" spans="1:2" x14ac:dyDescent="0.2">
      <c r="A3909" s="289"/>
      <c r="B3909" s="291"/>
    </row>
    <row r="3910" spans="1:2" x14ac:dyDescent="0.2">
      <c r="A3910" s="289"/>
      <c r="B3910" s="291"/>
    </row>
    <row r="3911" spans="1:2" x14ac:dyDescent="0.2">
      <c r="A3911" s="289"/>
      <c r="B3911" s="291"/>
    </row>
    <row r="3912" spans="1:2" x14ac:dyDescent="0.2">
      <c r="A3912" s="289"/>
      <c r="B3912" s="291"/>
    </row>
    <row r="3913" spans="1:2" x14ac:dyDescent="0.2">
      <c r="A3913" s="289"/>
      <c r="B3913" s="291"/>
    </row>
    <row r="3914" spans="1:2" x14ac:dyDescent="0.2">
      <c r="A3914" s="289"/>
      <c r="B3914" s="291"/>
    </row>
    <row r="3915" spans="1:2" x14ac:dyDescent="0.2">
      <c r="A3915" s="289"/>
      <c r="B3915" s="291"/>
    </row>
    <row r="3916" spans="1:2" x14ac:dyDescent="0.2">
      <c r="A3916" s="289"/>
      <c r="B3916" s="291"/>
    </row>
    <row r="3917" spans="1:2" x14ac:dyDescent="0.2">
      <c r="A3917" s="289"/>
      <c r="B3917" s="291"/>
    </row>
    <row r="3918" spans="1:2" x14ac:dyDescent="0.2">
      <c r="A3918" s="289"/>
      <c r="B3918" s="291"/>
    </row>
    <row r="3919" spans="1:2" x14ac:dyDescent="0.2">
      <c r="A3919" s="289"/>
      <c r="B3919" s="291"/>
    </row>
    <row r="3920" spans="1:2" x14ac:dyDescent="0.2">
      <c r="A3920" s="289"/>
      <c r="B3920" s="291"/>
    </row>
    <row r="3921" spans="1:2" x14ac:dyDescent="0.2">
      <c r="A3921" s="289"/>
      <c r="B3921" s="291"/>
    </row>
    <row r="3922" spans="1:2" x14ac:dyDescent="0.2">
      <c r="A3922" s="289"/>
      <c r="B3922" s="291"/>
    </row>
    <row r="3923" spans="1:2" x14ac:dyDescent="0.2">
      <c r="A3923" s="289"/>
      <c r="B3923" s="291"/>
    </row>
    <row r="3924" spans="1:2" x14ac:dyDescent="0.2">
      <c r="A3924" s="289"/>
      <c r="B3924" s="291"/>
    </row>
    <row r="3925" spans="1:2" x14ac:dyDescent="0.2">
      <c r="A3925" s="289"/>
      <c r="B3925" s="291"/>
    </row>
    <row r="3926" spans="1:2" x14ac:dyDescent="0.2">
      <c r="A3926" s="289"/>
      <c r="B3926" s="291"/>
    </row>
    <row r="3927" spans="1:2" x14ac:dyDescent="0.2">
      <c r="A3927" s="289"/>
      <c r="B3927" s="291"/>
    </row>
    <row r="3928" spans="1:2" x14ac:dyDescent="0.2">
      <c r="A3928" s="289"/>
      <c r="B3928" s="291"/>
    </row>
    <row r="3929" spans="1:2" x14ac:dyDescent="0.2">
      <c r="A3929" s="289"/>
      <c r="B3929" s="291"/>
    </row>
    <row r="3930" spans="1:2" x14ac:dyDescent="0.2">
      <c r="A3930" s="289"/>
      <c r="B3930" s="291"/>
    </row>
    <row r="3931" spans="1:2" x14ac:dyDescent="0.2">
      <c r="A3931" s="289"/>
      <c r="B3931" s="291"/>
    </row>
    <row r="3932" spans="1:2" x14ac:dyDescent="0.2">
      <c r="A3932" s="289"/>
      <c r="B3932" s="291"/>
    </row>
    <row r="3933" spans="1:2" x14ac:dyDescent="0.2">
      <c r="A3933" s="289"/>
      <c r="B3933" s="291"/>
    </row>
    <row r="3934" spans="1:2" x14ac:dyDescent="0.2">
      <c r="A3934" s="289"/>
      <c r="B3934" s="291"/>
    </row>
    <row r="3935" spans="1:2" x14ac:dyDescent="0.2">
      <c r="A3935" s="289"/>
      <c r="B3935" s="291"/>
    </row>
    <row r="3936" spans="1:2" x14ac:dyDescent="0.2">
      <c r="A3936" s="289"/>
      <c r="B3936" s="291"/>
    </row>
    <row r="3937" spans="1:2" x14ac:dyDescent="0.2">
      <c r="A3937" s="289"/>
      <c r="B3937" s="291"/>
    </row>
    <row r="3938" spans="1:2" x14ac:dyDescent="0.2">
      <c r="A3938" s="289"/>
      <c r="B3938" s="291"/>
    </row>
    <row r="3939" spans="1:2" x14ac:dyDescent="0.2">
      <c r="A3939" s="289"/>
      <c r="B3939" s="291"/>
    </row>
    <row r="3940" spans="1:2" x14ac:dyDescent="0.2">
      <c r="A3940" s="289"/>
      <c r="B3940" s="291"/>
    </row>
    <row r="3941" spans="1:2" x14ac:dyDescent="0.2">
      <c r="A3941" s="289"/>
      <c r="B3941" s="291"/>
    </row>
    <row r="3942" spans="1:2" x14ac:dyDescent="0.2">
      <c r="A3942" s="289"/>
      <c r="B3942" s="291"/>
    </row>
    <row r="3943" spans="1:2" x14ac:dyDescent="0.2">
      <c r="A3943" s="289"/>
      <c r="B3943" s="291"/>
    </row>
    <row r="3944" spans="1:2" x14ac:dyDescent="0.2">
      <c r="A3944" s="289"/>
      <c r="B3944" s="291"/>
    </row>
    <row r="3945" spans="1:2" x14ac:dyDescent="0.2">
      <c r="A3945" s="289"/>
      <c r="B3945" s="291"/>
    </row>
    <row r="3946" spans="1:2" x14ac:dyDescent="0.2">
      <c r="A3946" s="289"/>
      <c r="B3946" s="291"/>
    </row>
    <row r="3947" spans="1:2" x14ac:dyDescent="0.2">
      <c r="A3947" s="289"/>
      <c r="B3947" s="291"/>
    </row>
    <row r="3948" spans="1:2" x14ac:dyDescent="0.2">
      <c r="A3948" s="289"/>
      <c r="B3948" s="291"/>
    </row>
    <row r="3949" spans="1:2" x14ac:dyDescent="0.2">
      <c r="A3949" s="289"/>
      <c r="B3949" s="291"/>
    </row>
    <row r="3950" spans="1:2" x14ac:dyDescent="0.2">
      <c r="A3950" s="289"/>
      <c r="B3950" s="291"/>
    </row>
    <row r="3951" spans="1:2" x14ac:dyDescent="0.2">
      <c r="A3951" s="289"/>
      <c r="B3951" s="291"/>
    </row>
    <row r="3952" spans="1:2" x14ac:dyDescent="0.2">
      <c r="A3952" s="289"/>
      <c r="B3952" s="291"/>
    </row>
    <row r="3953" spans="1:2" x14ac:dyDescent="0.2">
      <c r="A3953" s="289"/>
      <c r="B3953" s="291"/>
    </row>
    <row r="3954" spans="1:2" x14ac:dyDescent="0.2">
      <c r="A3954" s="289"/>
      <c r="B3954" s="291"/>
    </row>
    <row r="3955" spans="1:2" x14ac:dyDescent="0.2">
      <c r="A3955" s="289"/>
      <c r="B3955" s="291"/>
    </row>
    <row r="3956" spans="1:2" x14ac:dyDescent="0.2">
      <c r="A3956" s="289"/>
      <c r="B3956" s="291"/>
    </row>
    <row r="3957" spans="1:2" x14ac:dyDescent="0.2">
      <c r="A3957" s="289"/>
      <c r="B3957" s="291"/>
    </row>
    <row r="3958" spans="1:2" x14ac:dyDescent="0.2">
      <c r="A3958" s="289"/>
      <c r="B3958" s="291"/>
    </row>
    <row r="3959" spans="1:2" x14ac:dyDescent="0.2">
      <c r="A3959" s="289"/>
      <c r="B3959" s="291"/>
    </row>
    <row r="3960" spans="1:2" x14ac:dyDescent="0.2">
      <c r="A3960" s="289"/>
      <c r="B3960" s="291"/>
    </row>
    <row r="3961" spans="1:2" x14ac:dyDescent="0.2">
      <c r="A3961" s="289"/>
      <c r="B3961" s="291"/>
    </row>
    <row r="3962" spans="1:2" x14ac:dyDescent="0.2">
      <c r="A3962" s="289"/>
      <c r="B3962" s="291"/>
    </row>
    <row r="3963" spans="1:2" x14ac:dyDescent="0.2">
      <c r="A3963" s="289"/>
      <c r="B3963" s="291"/>
    </row>
    <row r="3964" spans="1:2" x14ac:dyDescent="0.2">
      <c r="A3964" s="289"/>
      <c r="B3964" s="291"/>
    </row>
    <row r="3965" spans="1:2" x14ac:dyDescent="0.2">
      <c r="A3965" s="289"/>
      <c r="B3965" s="291"/>
    </row>
    <row r="3966" spans="1:2" x14ac:dyDescent="0.2">
      <c r="A3966" s="289"/>
      <c r="B3966" s="291"/>
    </row>
    <row r="3967" spans="1:2" x14ac:dyDescent="0.2">
      <c r="A3967" s="289"/>
      <c r="B3967" s="291"/>
    </row>
    <row r="3968" spans="1:2" x14ac:dyDescent="0.2">
      <c r="A3968" s="289"/>
      <c r="B3968" s="291"/>
    </row>
    <row r="3969" spans="1:2" x14ac:dyDescent="0.2">
      <c r="A3969" s="289"/>
      <c r="B3969" s="291"/>
    </row>
    <row r="3970" spans="1:2" x14ac:dyDescent="0.2">
      <c r="A3970" s="289"/>
      <c r="B3970" s="291"/>
    </row>
    <row r="3971" spans="1:2" x14ac:dyDescent="0.2">
      <c r="A3971" s="289"/>
      <c r="B3971" s="291"/>
    </row>
    <row r="3972" spans="1:2" x14ac:dyDescent="0.2">
      <c r="A3972" s="289"/>
      <c r="B3972" s="291"/>
    </row>
    <row r="3973" spans="1:2" x14ac:dyDescent="0.2">
      <c r="A3973" s="289"/>
      <c r="B3973" s="291"/>
    </row>
    <row r="3974" spans="1:2" x14ac:dyDescent="0.2">
      <c r="A3974" s="289"/>
      <c r="B3974" s="291"/>
    </row>
    <row r="3975" spans="1:2" x14ac:dyDescent="0.2">
      <c r="A3975" s="289"/>
      <c r="B3975" s="291"/>
    </row>
    <row r="3976" spans="1:2" x14ac:dyDescent="0.2">
      <c r="A3976" s="289"/>
      <c r="B3976" s="291"/>
    </row>
    <row r="3977" spans="1:2" x14ac:dyDescent="0.2">
      <c r="A3977" s="289"/>
      <c r="B3977" s="291"/>
    </row>
    <row r="3978" spans="1:2" x14ac:dyDescent="0.2">
      <c r="A3978" s="289"/>
      <c r="B3978" s="291"/>
    </row>
    <row r="3979" spans="1:2" x14ac:dyDescent="0.2">
      <c r="A3979" s="289"/>
      <c r="B3979" s="291"/>
    </row>
    <row r="3980" spans="1:2" x14ac:dyDescent="0.2">
      <c r="A3980" s="289"/>
      <c r="B3980" s="291"/>
    </row>
    <row r="3981" spans="1:2" x14ac:dyDescent="0.2">
      <c r="A3981" s="289"/>
      <c r="B3981" s="291"/>
    </row>
    <row r="3982" spans="1:2" x14ac:dyDescent="0.2">
      <c r="A3982" s="289"/>
      <c r="B3982" s="291"/>
    </row>
    <row r="3983" spans="1:2" x14ac:dyDescent="0.2">
      <c r="A3983" s="289"/>
      <c r="B3983" s="291"/>
    </row>
    <row r="3984" spans="1:2" x14ac:dyDescent="0.2">
      <c r="A3984" s="289"/>
      <c r="B3984" s="291"/>
    </row>
    <row r="3985" spans="1:2" x14ac:dyDescent="0.2">
      <c r="A3985" s="289"/>
      <c r="B3985" s="291"/>
    </row>
    <row r="3986" spans="1:2" x14ac:dyDescent="0.2">
      <c r="A3986" s="289"/>
      <c r="B3986" s="291"/>
    </row>
    <row r="3987" spans="1:2" x14ac:dyDescent="0.2">
      <c r="A3987" s="289"/>
      <c r="B3987" s="291"/>
    </row>
    <row r="3988" spans="1:2" x14ac:dyDescent="0.2">
      <c r="A3988" s="289"/>
      <c r="B3988" s="291"/>
    </row>
    <row r="3989" spans="1:2" x14ac:dyDescent="0.2">
      <c r="A3989" s="289"/>
      <c r="B3989" s="291"/>
    </row>
    <row r="3990" spans="1:2" x14ac:dyDescent="0.2">
      <c r="A3990" s="289"/>
      <c r="B3990" s="291"/>
    </row>
    <row r="3991" spans="1:2" x14ac:dyDescent="0.2">
      <c r="A3991" s="289"/>
      <c r="B3991" s="291"/>
    </row>
    <row r="3992" spans="1:2" x14ac:dyDescent="0.2">
      <c r="A3992" s="289"/>
      <c r="B3992" s="291"/>
    </row>
    <row r="3993" spans="1:2" x14ac:dyDescent="0.2">
      <c r="A3993" s="289"/>
      <c r="B3993" s="291"/>
    </row>
    <row r="3994" spans="1:2" x14ac:dyDescent="0.2">
      <c r="A3994" s="289"/>
      <c r="B3994" s="291"/>
    </row>
    <row r="3995" spans="1:2" x14ac:dyDescent="0.2">
      <c r="A3995" s="289"/>
      <c r="B3995" s="291"/>
    </row>
    <row r="3996" spans="1:2" x14ac:dyDescent="0.2">
      <c r="A3996" s="289"/>
      <c r="B3996" s="291"/>
    </row>
    <row r="3997" spans="1:2" x14ac:dyDescent="0.2">
      <c r="A3997" s="289"/>
      <c r="B3997" s="291"/>
    </row>
    <row r="3998" spans="1:2" x14ac:dyDescent="0.2">
      <c r="A3998" s="289"/>
      <c r="B3998" s="291"/>
    </row>
    <row r="3999" spans="1:2" x14ac:dyDescent="0.2">
      <c r="A3999" s="289"/>
      <c r="B3999" s="291"/>
    </row>
    <row r="4000" spans="1:2" x14ac:dyDescent="0.2">
      <c r="A4000" s="289"/>
      <c r="B4000" s="291"/>
    </row>
    <row r="4001" spans="1:2" x14ac:dyDescent="0.2">
      <c r="A4001" s="289"/>
      <c r="B4001" s="291"/>
    </row>
    <row r="4002" spans="1:2" x14ac:dyDescent="0.2">
      <c r="A4002" s="289"/>
      <c r="B4002" s="291"/>
    </row>
    <row r="4003" spans="1:2" x14ac:dyDescent="0.2">
      <c r="A4003" s="289"/>
      <c r="B4003" s="291"/>
    </row>
    <row r="4004" spans="1:2" x14ac:dyDescent="0.2">
      <c r="A4004" s="289"/>
      <c r="B4004" s="291"/>
    </row>
    <row r="4005" spans="1:2" x14ac:dyDescent="0.2">
      <c r="A4005" s="289"/>
      <c r="B4005" s="291"/>
    </row>
    <row r="4006" spans="1:2" x14ac:dyDescent="0.2">
      <c r="A4006" s="289"/>
      <c r="B4006" s="291"/>
    </row>
    <row r="4007" spans="1:2" x14ac:dyDescent="0.2">
      <c r="A4007" s="289"/>
      <c r="B4007" s="291"/>
    </row>
    <row r="4008" spans="1:2" x14ac:dyDescent="0.2">
      <c r="A4008" s="289"/>
      <c r="B4008" s="291"/>
    </row>
    <row r="4009" spans="1:2" x14ac:dyDescent="0.2">
      <c r="A4009" s="289"/>
      <c r="B4009" s="291"/>
    </row>
    <row r="4010" spans="1:2" x14ac:dyDescent="0.2">
      <c r="A4010" s="289"/>
      <c r="B4010" s="291"/>
    </row>
    <row r="4011" spans="1:2" x14ac:dyDescent="0.2">
      <c r="A4011" s="289"/>
      <c r="B4011" s="291"/>
    </row>
    <row r="4012" spans="1:2" x14ac:dyDescent="0.2">
      <c r="A4012" s="289"/>
      <c r="B4012" s="291"/>
    </row>
    <row r="4013" spans="1:2" x14ac:dyDescent="0.2">
      <c r="A4013" s="289"/>
      <c r="B4013" s="291"/>
    </row>
    <row r="4014" spans="1:2" x14ac:dyDescent="0.2">
      <c r="A4014" s="289"/>
      <c r="B4014" s="291"/>
    </row>
    <row r="4015" spans="1:2" x14ac:dyDescent="0.2">
      <c r="A4015" s="289"/>
      <c r="B4015" s="291"/>
    </row>
    <row r="4016" spans="1:2" x14ac:dyDescent="0.2">
      <c r="A4016" s="289"/>
      <c r="B4016" s="291"/>
    </row>
    <row r="4017" spans="1:2" x14ac:dyDescent="0.2">
      <c r="A4017" s="289"/>
      <c r="B4017" s="291"/>
    </row>
    <row r="4018" spans="1:2" x14ac:dyDescent="0.2">
      <c r="A4018" s="289"/>
      <c r="B4018" s="291"/>
    </row>
    <row r="4019" spans="1:2" x14ac:dyDescent="0.2">
      <c r="A4019" s="289"/>
      <c r="B4019" s="291"/>
    </row>
    <row r="4020" spans="1:2" x14ac:dyDescent="0.2">
      <c r="A4020" s="289"/>
      <c r="B4020" s="291"/>
    </row>
    <row r="4021" spans="1:2" x14ac:dyDescent="0.2">
      <c r="A4021" s="289"/>
      <c r="B4021" s="291"/>
    </row>
    <row r="4022" spans="1:2" x14ac:dyDescent="0.2">
      <c r="A4022" s="289"/>
      <c r="B4022" s="291"/>
    </row>
    <row r="4023" spans="1:2" x14ac:dyDescent="0.2">
      <c r="A4023" s="289"/>
      <c r="B4023" s="291"/>
    </row>
    <row r="4024" spans="1:2" x14ac:dyDescent="0.2">
      <c r="A4024" s="289"/>
      <c r="B4024" s="291"/>
    </row>
    <row r="4025" spans="1:2" x14ac:dyDescent="0.2">
      <c r="A4025" s="289"/>
      <c r="B4025" s="291"/>
    </row>
    <row r="4026" spans="1:2" x14ac:dyDescent="0.2">
      <c r="A4026" s="289"/>
      <c r="B4026" s="291"/>
    </row>
    <row r="4027" spans="1:2" x14ac:dyDescent="0.2">
      <c r="A4027" s="289"/>
      <c r="B4027" s="291"/>
    </row>
    <row r="4028" spans="1:2" x14ac:dyDescent="0.2">
      <c r="A4028" s="289"/>
      <c r="B4028" s="291"/>
    </row>
    <row r="4029" spans="1:2" x14ac:dyDescent="0.2">
      <c r="A4029" s="289"/>
      <c r="B4029" s="291"/>
    </row>
    <row r="4030" spans="1:2" x14ac:dyDescent="0.2">
      <c r="A4030" s="289"/>
      <c r="B4030" s="291"/>
    </row>
    <row r="4031" spans="1:2" x14ac:dyDescent="0.2">
      <c r="A4031" s="289"/>
      <c r="B4031" s="291"/>
    </row>
    <row r="4032" spans="1:2" x14ac:dyDescent="0.2">
      <c r="A4032" s="289"/>
      <c r="B4032" s="291"/>
    </row>
    <row r="4033" spans="1:2" x14ac:dyDescent="0.2">
      <c r="A4033" s="289"/>
      <c r="B4033" s="291"/>
    </row>
    <row r="4034" spans="1:2" x14ac:dyDescent="0.2">
      <c r="A4034" s="289"/>
      <c r="B4034" s="291"/>
    </row>
    <row r="4035" spans="1:2" x14ac:dyDescent="0.2">
      <c r="A4035" s="289"/>
      <c r="B4035" s="291"/>
    </row>
    <row r="4036" spans="1:2" x14ac:dyDescent="0.2">
      <c r="A4036" s="289"/>
      <c r="B4036" s="291"/>
    </row>
    <row r="4037" spans="1:2" x14ac:dyDescent="0.2">
      <c r="A4037" s="289"/>
      <c r="B4037" s="291"/>
    </row>
    <row r="4038" spans="1:2" x14ac:dyDescent="0.2">
      <c r="A4038" s="289"/>
      <c r="B4038" s="291"/>
    </row>
    <row r="4039" spans="1:2" x14ac:dyDescent="0.2">
      <c r="A4039" s="289"/>
      <c r="B4039" s="291"/>
    </row>
    <row r="4040" spans="1:2" x14ac:dyDescent="0.2">
      <c r="A4040" s="289"/>
      <c r="B4040" s="291"/>
    </row>
    <row r="4041" spans="1:2" x14ac:dyDescent="0.2">
      <c r="A4041" s="289"/>
      <c r="B4041" s="291"/>
    </row>
    <row r="4042" spans="1:2" x14ac:dyDescent="0.2">
      <c r="A4042" s="289"/>
      <c r="B4042" s="291"/>
    </row>
    <row r="4043" spans="1:2" x14ac:dyDescent="0.2">
      <c r="A4043" s="289"/>
      <c r="B4043" s="291"/>
    </row>
    <row r="4044" spans="1:2" x14ac:dyDescent="0.2">
      <c r="A4044" s="289"/>
      <c r="B4044" s="291"/>
    </row>
    <row r="4045" spans="1:2" x14ac:dyDescent="0.2">
      <c r="A4045" s="289"/>
      <c r="B4045" s="291"/>
    </row>
    <row r="4046" spans="1:2" x14ac:dyDescent="0.2">
      <c r="A4046" s="289"/>
      <c r="B4046" s="291"/>
    </row>
    <row r="4047" spans="1:2" x14ac:dyDescent="0.2">
      <c r="A4047" s="289"/>
      <c r="B4047" s="291"/>
    </row>
    <row r="4048" spans="1:2" x14ac:dyDescent="0.2">
      <c r="A4048" s="289"/>
      <c r="B4048" s="291"/>
    </row>
    <row r="4049" spans="1:2" x14ac:dyDescent="0.2">
      <c r="A4049" s="289"/>
      <c r="B4049" s="291"/>
    </row>
    <row r="4050" spans="1:2" x14ac:dyDescent="0.2">
      <c r="A4050" s="289"/>
      <c r="B4050" s="291"/>
    </row>
    <row r="4051" spans="1:2" x14ac:dyDescent="0.2">
      <c r="A4051" s="289"/>
      <c r="B4051" s="291"/>
    </row>
    <row r="4052" spans="1:2" x14ac:dyDescent="0.2">
      <c r="A4052" s="289"/>
      <c r="B4052" s="291"/>
    </row>
    <row r="4053" spans="1:2" x14ac:dyDescent="0.2">
      <c r="A4053" s="289"/>
      <c r="B4053" s="291"/>
    </row>
    <row r="4054" spans="1:2" x14ac:dyDescent="0.2">
      <c r="A4054" s="289"/>
      <c r="B4054" s="291"/>
    </row>
    <row r="4055" spans="1:2" x14ac:dyDescent="0.2">
      <c r="A4055" s="289"/>
      <c r="B4055" s="291"/>
    </row>
    <row r="4056" spans="1:2" x14ac:dyDescent="0.2">
      <c r="A4056" s="289"/>
      <c r="B4056" s="291"/>
    </row>
    <row r="4057" spans="1:2" x14ac:dyDescent="0.2">
      <c r="A4057" s="289"/>
      <c r="B4057" s="291"/>
    </row>
    <row r="4058" spans="1:2" x14ac:dyDescent="0.2">
      <c r="A4058" s="289"/>
      <c r="B4058" s="291"/>
    </row>
    <row r="4059" spans="1:2" x14ac:dyDescent="0.2">
      <c r="A4059" s="289"/>
      <c r="B4059" s="291"/>
    </row>
    <row r="4060" spans="1:2" x14ac:dyDescent="0.2">
      <c r="A4060" s="289"/>
      <c r="B4060" s="291"/>
    </row>
    <row r="4061" spans="1:2" x14ac:dyDescent="0.2">
      <c r="A4061" s="289"/>
      <c r="B4061" s="291"/>
    </row>
    <row r="4062" spans="1:2" x14ac:dyDescent="0.2">
      <c r="A4062" s="289"/>
      <c r="B4062" s="291"/>
    </row>
    <row r="4063" spans="1:2" x14ac:dyDescent="0.2">
      <c r="A4063" s="289"/>
      <c r="B4063" s="291"/>
    </row>
    <row r="4064" spans="1:2" x14ac:dyDescent="0.2">
      <c r="A4064" s="289"/>
      <c r="B4064" s="291"/>
    </row>
    <row r="4065" spans="1:2" x14ac:dyDescent="0.2">
      <c r="A4065" s="289"/>
      <c r="B4065" s="291"/>
    </row>
    <row r="4066" spans="1:2" x14ac:dyDescent="0.2">
      <c r="A4066" s="289"/>
      <c r="B4066" s="291"/>
    </row>
    <row r="4067" spans="1:2" x14ac:dyDescent="0.2">
      <c r="A4067" s="289"/>
      <c r="B4067" s="291"/>
    </row>
    <row r="4068" spans="1:2" x14ac:dyDescent="0.2">
      <c r="A4068" s="289"/>
      <c r="B4068" s="291"/>
    </row>
    <row r="4069" spans="1:2" x14ac:dyDescent="0.2">
      <c r="A4069" s="289"/>
      <c r="B4069" s="291"/>
    </row>
    <row r="4070" spans="1:2" x14ac:dyDescent="0.2">
      <c r="A4070" s="289"/>
      <c r="B4070" s="291"/>
    </row>
    <row r="4071" spans="1:2" x14ac:dyDescent="0.2">
      <c r="A4071" s="289"/>
      <c r="B4071" s="291"/>
    </row>
    <row r="4072" spans="1:2" x14ac:dyDescent="0.2">
      <c r="A4072" s="289"/>
      <c r="B4072" s="291"/>
    </row>
    <row r="4073" spans="1:2" x14ac:dyDescent="0.2">
      <c r="A4073" s="289"/>
      <c r="B4073" s="291"/>
    </row>
    <row r="4074" spans="1:2" x14ac:dyDescent="0.2">
      <c r="A4074" s="289"/>
      <c r="B4074" s="291"/>
    </row>
    <row r="4075" spans="1:2" x14ac:dyDescent="0.2">
      <c r="A4075" s="289"/>
      <c r="B4075" s="291"/>
    </row>
    <row r="4076" spans="1:2" x14ac:dyDescent="0.2">
      <c r="A4076" s="289"/>
      <c r="B4076" s="291"/>
    </row>
    <row r="4077" spans="1:2" x14ac:dyDescent="0.2">
      <c r="A4077" s="289"/>
      <c r="B4077" s="291"/>
    </row>
    <row r="4078" spans="1:2" x14ac:dyDescent="0.2">
      <c r="A4078" s="289"/>
      <c r="B4078" s="291"/>
    </row>
    <row r="4079" spans="1:2" x14ac:dyDescent="0.2">
      <c r="A4079" s="289"/>
      <c r="B4079" s="291"/>
    </row>
    <row r="4080" spans="1:2" x14ac:dyDescent="0.2">
      <c r="A4080" s="289"/>
      <c r="B4080" s="291"/>
    </row>
    <row r="4081" spans="1:2" x14ac:dyDescent="0.2">
      <c r="A4081" s="289"/>
      <c r="B4081" s="291"/>
    </row>
    <row r="4082" spans="1:2" x14ac:dyDescent="0.2">
      <c r="A4082" s="289"/>
      <c r="B4082" s="291"/>
    </row>
    <row r="4083" spans="1:2" x14ac:dyDescent="0.2">
      <c r="A4083" s="289"/>
      <c r="B4083" s="291"/>
    </row>
    <row r="4084" spans="1:2" x14ac:dyDescent="0.2">
      <c r="A4084" s="289"/>
      <c r="B4084" s="291"/>
    </row>
    <row r="4085" spans="1:2" x14ac:dyDescent="0.2">
      <c r="A4085" s="289"/>
      <c r="B4085" s="291"/>
    </row>
    <row r="4086" spans="1:2" x14ac:dyDescent="0.2">
      <c r="A4086" s="289"/>
      <c r="B4086" s="291"/>
    </row>
    <row r="4087" spans="1:2" x14ac:dyDescent="0.2">
      <c r="A4087" s="289"/>
      <c r="B4087" s="291"/>
    </row>
    <row r="4088" spans="1:2" x14ac:dyDescent="0.2">
      <c r="A4088" s="289"/>
      <c r="B4088" s="291"/>
    </row>
    <row r="4089" spans="1:2" x14ac:dyDescent="0.2">
      <c r="A4089" s="289"/>
      <c r="B4089" s="291"/>
    </row>
    <row r="4090" spans="1:2" x14ac:dyDescent="0.2">
      <c r="A4090" s="289"/>
      <c r="B4090" s="291"/>
    </row>
    <row r="4091" spans="1:2" x14ac:dyDescent="0.2">
      <c r="A4091" s="289"/>
      <c r="B4091" s="291"/>
    </row>
    <row r="4092" spans="1:2" x14ac:dyDescent="0.2">
      <c r="A4092" s="289"/>
      <c r="B4092" s="291"/>
    </row>
    <row r="4093" spans="1:2" x14ac:dyDescent="0.2">
      <c r="A4093" s="289"/>
      <c r="B4093" s="291"/>
    </row>
    <row r="4094" spans="1:2" x14ac:dyDescent="0.2">
      <c r="A4094" s="289"/>
      <c r="B4094" s="291"/>
    </row>
    <row r="4095" spans="1:2" x14ac:dyDescent="0.2">
      <c r="A4095" s="289"/>
      <c r="B4095" s="291"/>
    </row>
    <row r="4096" spans="1:2" x14ac:dyDescent="0.2">
      <c r="A4096" s="289"/>
      <c r="B4096" s="291"/>
    </row>
    <row r="4097" spans="1:2" x14ac:dyDescent="0.2">
      <c r="A4097" s="289"/>
      <c r="B4097" s="291"/>
    </row>
    <row r="4098" spans="1:2" x14ac:dyDescent="0.2">
      <c r="A4098" s="289"/>
      <c r="B4098" s="291"/>
    </row>
    <row r="4099" spans="1:2" x14ac:dyDescent="0.2">
      <c r="A4099" s="289"/>
      <c r="B4099" s="291"/>
    </row>
    <row r="4100" spans="1:2" x14ac:dyDescent="0.2">
      <c r="A4100" s="289"/>
      <c r="B4100" s="291"/>
    </row>
    <row r="4101" spans="1:2" x14ac:dyDescent="0.2">
      <c r="A4101" s="289"/>
      <c r="B4101" s="291"/>
    </row>
    <row r="4102" spans="1:2" x14ac:dyDescent="0.2">
      <c r="A4102" s="289"/>
      <c r="B4102" s="291"/>
    </row>
    <row r="4103" spans="1:2" x14ac:dyDescent="0.2">
      <c r="A4103" s="289"/>
      <c r="B4103" s="291"/>
    </row>
    <row r="4104" spans="1:2" x14ac:dyDescent="0.2">
      <c r="A4104" s="289"/>
      <c r="B4104" s="291"/>
    </row>
    <row r="4105" spans="1:2" x14ac:dyDescent="0.2">
      <c r="A4105" s="289"/>
      <c r="B4105" s="291"/>
    </row>
    <row r="4106" spans="1:2" x14ac:dyDescent="0.2">
      <c r="A4106" s="289"/>
      <c r="B4106" s="291"/>
    </row>
    <row r="4107" spans="1:2" x14ac:dyDescent="0.2">
      <c r="A4107" s="289"/>
      <c r="B4107" s="291"/>
    </row>
    <row r="4108" spans="1:2" x14ac:dyDescent="0.2">
      <c r="A4108" s="289"/>
      <c r="B4108" s="291"/>
    </row>
    <row r="4109" spans="1:2" x14ac:dyDescent="0.2">
      <c r="A4109" s="289"/>
      <c r="B4109" s="291"/>
    </row>
    <row r="4110" spans="1:2" x14ac:dyDescent="0.2">
      <c r="A4110" s="289"/>
      <c r="B4110" s="291"/>
    </row>
    <row r="4111" spans="1:2" x14ac:dyDescent="0.2">
      <c r="A4111" s="289"/>
      <c r="B4111" s="291"/>
    </row>
    <row r="4112" spans="1:2" x14ac:dyDescent="0.2">
      <c r="A4112" s="289"/>
      <c r="B4112" s="291"/>
    </row>
    <row r="4113" spans="1:2" x14ac:dyDescent="0.2">
      <c r="A4113" s="289"/>
      <c r="B4113" s="291"/>
    </row>
    <row r="4114" spans="1:2" x14ac:dyDescent="0.2">
      <c r="A4114" s="289"/>
      <c r="B4114" s="291"/>
    </row>
    <row r="4115" spans="1:2" x14ac:dyDescent="0.2">
      <c r="A4115" s="289"/>
      <c r="B4115" s="291"/>
    </row>
    <row r="4116" spans="1:2" x14ac:dyDescent="0.2">
      <c r="A4116" s="289"/>
      <c r="B4116" s="291"/>
    </row>
    <row r="4117" spans="1:2" x14ac:dyDescent="0.2">
      <c r="A4117" s="289"/>
      <c r="B4117" s="291"/>
    </row>
    <row r="4118" spans="1:2" x14ac:dyDescent="0.2">
      <c r="A4118" s="289"/>
      <c r="B4118" s="291"/>
    </row>
    <row r="4119" spans="1:2" x14ac:dyDescent="0.2">
      <c r="A4119" s="289"/>
      <c r="B4119" s="291"/>
    </row>
    <row r="4120" spans="1:2" x14ac:dyDescent="0.2">
      <c r="A4120" s="289"/>
      <c r="B4120" s="291"/>
    </row>
    <row r="4121" spans="1:2" x14ac:dyDescent="0.2">
      <c r="A4121" s="289"/>
      <c r="B4121" s="291"/>
    </row>
    <row r="4122" spans="1:2" x14ac:dyDescent="0.2">
      <c r="A4122" s="289"/>
      <c r="B4122" s="291"/>
    </row>
    <row r="4123" spans="1:2" x14ac:dyDescent="0.2">
      <c r="A4123" s="289"/>
      <c r="B4123" s="291"/>
    </row>
    <row r="4124" spans="1:2" x14ac:dyDescent="0.2">
      <c r="A4124" s="289"/>
      <c r="B4124" s="291"/>
    </row>
    <row r="4125" spans="1:2" x14ac:dyDescent="0.2">
      <c r="A4125" s="289"/>
      <c r="B4125" s="291"/>
    </row>
    <row r="4126" spans="1:2" x14ac:dyDescent="0.2">
      <c r="A4126" s="289"/>
      <c r="B4126" s="291"/>
    </row>
    <row r="4127" spans="1:2" x14ac:dyDescent="0.2">
      <c r="A4127" s="289"/>
      <c r="B4127" s="291"/>
    </row>
    <row r="4128" spans="1:2" x14ac:dyDescent="0.2">
      <c r="A4128" s="289"/>
      <c r="B4128" s="291"/>
    </row>
    <row r="4129" spans="1:2" x14ac:dyDescent="0.2">
      <c r="A4129" s="289"/>
      <c r="B4129" s="291"/>
    </row>
    <row r="4130" spans="1:2" x14ac:dyDescent="0.2">
      <c r="A4130" s="289"/>
      <c r="B4130" s="291"/>
    </row>
    <row r="4131" spans="1:2" x14ac:dyDescent="0.2">
      <c r="A4131" s="289"/>
      <c r="B4131" s="291"/>
    </row>
    <row r="4132" spans="1:2" x14ac:dyDescent="0.2">
      <c r="A4132" s="289"/>
      <c r="B4132" s="291"/>
    </row>
    <row r="4133" spans="1:2" x14ac:dyDescent="0.2">
      <c r="A4133" s="289"/>
      <c r="B4133" s="291"/>
    </row>
    <row r="4134" spans="1:2" x14ac:dyDescent="0.2">
      <c r="A4134" s="289"/>
      <c r="B4134" s="291"/>
    </row>
    <row r="4135" spans="1:2" x14ac:dyDescent="0.2">
      <c r="A4135" s="289"/>
      <c r="B4135" s="291"/>
    </row>
    <row r="4136" spans="1:2" x14ac:dyDescent="0.2">
      <c r="A4136" s="289"/>
      <c r="B4136" s="291"/>
    </row>
    <row r="4137" spans="1:2" x14ac:dyDescent="0.2">
      <c r="A4137" s="289"/>
      <c r="B4137" s="291"/>
    </row>
    <row r="4138" spans="1:2" x14ac:dyDescent="0.2">
      <c r="A4138" s="289"/>
      <c r="B4138" s="291"/>
    </row>
    <row r="4139" spans="1:2" x14ac:dyDescent="0.2">
      <c r="A4139" s="289"/>
      <c r="B4139" s="291"/>
    </row>
    <row r="4140" spans="1:2" x14ac:dyDescent="0.2">
      <c r="A4140" s="289"/>
      <c r="B4140" s="291"/>
    </row>
    <row r="4141" spans="1:2" x14ac:dyDescent="0.2">
      <c r="A4141" s="289"/>
      <c r="B4141" s="291"/>
    </row>
    <row r="4142" spans="1:2" x14ac:dyDescent="0.2">
      <c r="A4142" s="289"/>
      <c r="B4142" s="291"/>
    </row>
    <row r="4143" spans="1:2" x14ac:dyDescent="0.2">
      <c r="A4143" s="289"/>
      <c r="B4143" s="291"/>
    </row>
    <row r="4144" spans="1:2" x14ac:dyDescent="0.2">
      <c r="A4144" s="289"/>
      <c r="B4144" s="291"/>
    </row>
    <row r="4145" spans="1:2" x14ac:dyDescent="0.2">
      <c r="A4145" s="289"/>
      <c r="B4145" s="291"/>
    </row>
    <row r="4146" spans="1:2" x14ac:dyDescent="0.2">
      <c r="A4146" s="289"/>
      <c r="B4146" s="291"/>
    </row>
    <row r="4147" spans="1:2" x14ac:dyDescent="0.2">
      <c r="A4147" s="289"/>
      <c r="B4147" s="291"/>
    </row>
    <row r="4148" spans="1:2" x14ac:dyDescent="0.2">
      <c r="A4148" s="289"/>
      <c r="B4148" s="291"/>
    </row>
    <row r="4149" spans="1:2" x14ac:dyDescent="0.2">
      <c r="A4149" s="289"/>
      <c r="B4149" s="291"/>
    </row>
    <row r="4150" spans="1:2" x14ac:dyDescent="0.2">
      <c r="A4150" s="289"/>
      <c r="B4150" s="291"/>
    </row>
    <row r="4151" spans="1:2" x14ac:dyDescent="0.2">
      <c r="A4151" s="289"/>
      <c r="B4151" s="291"/>
    </row>
    <row r="4152" spans="1:2" x14ac:dyDescent="0.2">
      <c r="A4152" s="289"/>
      <c r="B4152" s="291"/>
    </row>
    <row r="4153" spans="1:2" x14ac:dyDescent="0.2">
      <c r="A4153" s="289"/>
      <c r="B4153" s="291"/>
    </row>
    <row r="4154" spans="1:2" x14ac:dyDescent="0.2">
      <c r="A4154" s="289"/>
      <c r="B4154" s="291"/>
    </row>
    <row r="4155" spans="1:2" x14ac:dyDescent="0.2">
      <c r="A4155" s="289"/>
      <c r="B4155" s="291"/>
    </row>
    <row r="4156" spans="1:2" x14ac:dyDescent="0.2">
      <c r="A4156" s="289"/>
      <c r="B4156" s="291"/>
    </row>
    <row r="4157" spans="1:2" x14ac:dyDescent="0.2">
      <c r="A4157" s="289"/>
      <c r="B4157" s="291"/>
    </row>
    <row r="4158" spans="1:2" x14ac:dyDescent="0.2">
      <c r="A4158" s="289"/>
      <c r="B4158" s="291"/>
    </row>
    <row r="4159" spans="1:2" x14ac:dyDescent="0.2">
      <c r="A4159" s="289"/>
      <c r="B4159" s="291"/>
    </row>
    <row r="4160" spans="1:2" x14ac:dyDescent="0.2">
      <c r="A4160" s="289"/>
      <c r="B4160" s="291"/>
    </row>
    <row r="4161" spans="1:2" x14ac:dyDescent="0.2">
      <c r="A4161" s="289"/>
      <c r="B4161" s="291"/>
    </row>
    <row r="4162" spans="1:2" x14ac:dyDescent="0.2">
      <c r="A4162" s="289"/>
      <c r="B4162" s="291"/>
    </row>
    <row r="4163" spans="1:2" x14ac:dyDescent="0.2">
      <c r="A4163" s="289"/>
      <c r="B4163" s="291"/>
    </row>
    <row r="4164" spans="1:2" x14ac:dyDescent="0.2">
      <c r="A4164" s="289"/>
      <c r="B4164" s="291"/>
    </row>
    <row r="4165" spans="1:2" x14ac:dyDescent="0.2">
      <c r="A4165" s="289"/>
      <c r="B4165" s="291"/>
    </row>
    <row r="4166" spans="1:2" x14ac:dyDescent="0.2">
      <c r="A4166" s="289"/>
      <c r="B4166" s="291"/>
    </row>
    <row r="4167" spans="1:2" x14ac:dyDescent="0.2">
      <c r="A4167" s="289"/>
      <c r="B4167" s="291"/>
    </row>
    <row r="4168" spans="1:2" x14ac:dyDescent="0.2">
      <c r="A4168" s="289"/>
      <c r="B4168" s="291"/>
    </row>
    <row r="4169" spans="1:2" x14ac:dyDescent="0.2">
      <c r="A4169" s="289"/>
      <c r="B4169" s="291"/>
    </row>
    <row r="4170" spans="1:2" x14ac:dyDescent="0.2">
      <c r="A4170" s="289"/>
      <c r="B4170" s="291"/>
    </row>
    <row r="4171" spans="1:2" x14ac:dyDescent="0.2">
      <c r="A4171" s="289"/>
      <c r="B4171" s="291"/>
    </row>
    <row r="4172" spans="1:2" x14ac:dyDescent="0.2">
      <c r="A4172" s="289"/>
      <c r="B4172" s="291"/>
    </row>
    <row r="4173" spans="1:2" x14ac:dyDescent="0.2">
      <c r="A4173" s="289"/>
      <c r="B4173" s="291"/>
    </row>
    <row r="4174" spans="1:2" x14ac:dyDescent="0.2">
      <c r="A4174" s="289"/>
      <c r="B4174" s="291"/>
    </row>
    <row r="4175" spans="1:2" x14ac:dyDescent="0.2">
      <c r="A4175" s="289"/>
      <c r="B4175" s="291"/>
    </row>
    <row r="4176" spans="1:2" x14ac:dyDescent="0.2">
      <c r="A4176" s="289"/>
      <c r="B4176" s="291"/>
    </row>
    <row r="4177" spans="1:2" x14ac:dyDescent="0.2">
      <c r="A4177" s="289"/>
      <c r="B4177" s="291"/>
    </row>
    <row r="4178" spans="1:2" x14ac:dyDescent="0.2">
      <c r="A4178" s="289"/>
      <c r="B4178" s="291"/>
    </row>
    <row r="4179" spans="1:2" x14ac:dyDescent="0.2">
      <c r="A4179" s="289"/>
      <c r="B4179" s="291"/>
    </row>
    <row r="4180" spans="1:2" x14ac:dyDescent="0.2">
      <c r="A4180" s="289"/>
      <c r="B4180" s="291"/>
    </row>
    <row r="4181" spans="1:2" x14ac:dyDescent="0.2">
      <c r="A4181" s="289"/>
      <c r="B4181" s="291"/>
    </row>
    <row r="4182" spans="1:2" x14ac:dyDescent="0.2">
      <c r="A4182" s="289"/>
      <c r="B4182" s="291"/>
    </row>
    <row r="4183" spans="1:2" x14ac:dyDescent="0.2">
      <c r="A4183" s="289"/>
      <c r="B4183" s="291"/>
    </row>
    <row r="4184" spans="1:2" x14ac:dyDescent="0.2">
      <c r="A4184" s="289"/>
      <c r="B4184" s="291"/>
    </row>
    <row r="4185" spans="1:2" x14ac:dyDescent="0.2">
      <c r="A4185" s="289"/>
      <c r="B4185" s="291"/>
    </row>
    <row r="4186" spans="1:2" x14ac:dyDescent="0.2">
      <c r="A4186" s="289"/>
      <c r="B4186" s="291"/>
    </row>
    <row r="4187" spans="1:2" x14ac:dyDescent="0.2">
      <c r="A4187" s="289"/>
      <c r="B4187" s="291"/>
    </row>
    <row r="4188" spans="1:2" x14ac:dyDescent="0.2">
      <c r="A4188" s="289"/>
      <c r="B4188" s="291"/>
    </row>
    <row r="4189" spans="1:2" x14ac:dyDescent="0.2">
      <c r="A4189" s="289"/>
      <c r="B4189" s="291"/>
    </row>
    <row r="4190" spans="1:2" x14ac:dyDescent="0.2">
      <c r="A4190" s="289"/>
      <c r="B4190" s="291"/>
    </row>
    <row r="4191" spans="1:2" x14ac:dyDescent="0.2">
      <c r="A4191" s="289"/>
      <c r="B4191" s="291"/>
    </row>
    <row r="4192" spans="1:2" x14ac:dyDescent="0.2">
      <c r="A4192" s="289"/>
      <c r="B4192" s="291"/>
    </row>
    <row r="4193" spans="1:2" x14ac:dyDescent="0.2">
      <c r="A4193" s="289"/>
      <c r="B4193" s="291"/>
    </row>
    <row r="4194" spans="1:2" x14ac:dyDescent="0.2">
      <c r="A4194" s="289"/>
      <c r="B4194" s="291"/>
    </row>
    <row r="4195" spans="1:2" x14ac:dyDescent="0.2">
      <c r="A4195" s="289"/>
      <c r="B4195" s="291"/>
    </row>
    <row r="4196" spans="1:2" x14ac:dyDescent="0.2">
      <c r="A4196" s="289"/>
      <c r="B4196" s="291"/>
    </row>
    <row r="4197" spans="1:2" x14ac:dyDescent="0.2">
      <c r="A4197" s="289"/>
      <c r="B4197" s="291"/>
    </row>
    <row r="4198" spans="1:2" x14ac:dyDescent="0.2">
      <c r="A4198" s="289"/>
      <c r="B4198" s="291"/>
    </row>
    <row r="4199" spans="1:2" x14ac:dyDescent="0.2">
      <c r="A4199" s="289"/>
      <c r="B4199" s="291"/>
    </row>
    <row r="4200" spans="1:2" x14ac:dyDescent="0.2">
      <c r="A4200" s="289"/>
      <c r="B4200" s="291"/>
    </row>
    <row r="4201" spans="1:2" x14ac:dyDescent="0.2">
      <c r="A4201" s="289"/>
      <c r="B4201" s="291"/>
    </row>
    <row r="4202" spans="1:2" x14ac:dyDescent="0.2">
      <c r="A4202" s="289"/>
      <c r="B4202" s="291"/>
    </row>
    <row r="4203" spans="1:2" x14ac:dyDescent="0.2">
      <c r="A4203" s="289"/>
      <c r="B4203" s="291"/>
    </row>
    <row r="4204" spans="1:2" x14ac:dyDescent="0.2">
      <c r="A4204" s="289"/>
      <c r="B4204" s="291"/>
    </row>
    <row r="4205" spans="1:2" x14ac:dyDescent="0.2">
      <c r="A4205" s="289"/>
      <c r="B4205" s="291"/>
    </row>
    <row r="4206" spans="1:2" x14ac:dyDescent="0.2">
      <c r="A4206" s="289"/>
      <c r="B4206" s="291"/>
    </row>
    <row r="4207" spans="1:2" x14ac:dyDescent="0.2">
      <c r="A4207" s="289"/>
      <c r="B4207" s="291"/>
    </row>
    <row r="4208" spans="1:2" x14ac:dyDescent="0.2">
      <c r="A4208" s="289"/>
      <c r="B4208" s="291"/>
    </row>
    <row r="4209" spans="1:2" x14ac:dyDescent="0.2">
      <c r="A4209" s="289"/>
      <c r="B4209" s="291"/>
    </row>
    <row r="4210" spans="1:2" x14ac:dyDescent="0.2">
      <c r="A4210" s="289"/>
      <c r="B4210" s="291"/>
    </row>
    <row r="4211" spans="1:2" x14ac:dyDescent="0.2">
      <c r="A4211" s="289"/>
      <c r="B4211" s="291"/>
    </row>
    <row r="4212" spans="1:2" x14ac:dyDescent="0.2">
      <c r="A4212" s="289"/>
      <c r="B4212" s="291"/>
    </row>
    <row r="4213" spans="1:2" x14ac:dyDescent="0.2">
      <c r="A4213" s="289"/>
      <c r="B4213" s="291"/>
    </row>
    <row r="4214" spans="1:2" x14ac:dyDescent="0.2">
      <c r="A4214" s="289"/>
      <c r="B4214" s="291"/>
    </row>
    <row r="4215" spans="1:2" x14ac:dyDescent="0.2">
      <c r="A4215" s="289"/>
      <c r="B4215" s="291"/>
    </row>
    <row r="4216" spans="1:2" x14ac:dyDescent="0.2">
      <c r="A4216" s="289"/>
      <c r="B4216" s="291"/>
    </row>
    <row r="4217" spans="1:2" x14ac:dyDescent="0.2">
      <c r="A4217" s="289"/>
      <c r="B4217" s="291"/>
    </row>
    <row r="4218" spans="1:2" x14ac:dyDescent="0.2">
      <c r="A4218" s="289"/>
      <c r="B4218" s="291"/>
    </row>
    <row r="4219" spans="1:2" x14ac:dyDescent="0.2">
      <c r="A4219" s="289"/>
      <c r="B4219" s="291"/>
    </row>
    <row r="4220" spans="1:2" x14ac:dyDescent="0.2">
      <c r="A4220" s="289"/>
      <c r="B4220" s="291"/>
    </row>
    <row r="4221" spans="1:2" x14ac:dyDescent="0.2">
      <c r="A4221" s="289"/>
      <c r="B4221" s="291"/>
    </row>
    <row r="4222" spans="1:2" x14ac:dyDescent="0.2">
      <c r="A4222" s="289"/>
      <c r="B4222" s="291"/>
    </row>
    <row r="4223" spans="1:2" x14ac:dyDescent="0.2">
      <c r="A4223" s="289"/>
      <c r="B4223" s="291"/>
    </row>
    <row r="4224" spans="1:2" x14ac:dyDescent="0.2">
      <c r="A4224" s="289"/>
      <c r="B4224" s="291"/>
    </row>
    <row r="4225" spans="1:2" x14ac:dyDescent="0.2">
      <c r="A4225" s="289"/>
      <c r="B4225" s="291"/>
    </row>
    <row r="4226" spans="1:2" x14ac:dyDescent="0.2">
      <c r="A4226" s="289"/>
      <c r="B4226" s="291"/>
    </row>
    <row r="4227" spans="1:2" x14ac:dyDescent="0.2">
      <c r="A4227" s="289"/>
      <c r="B4227" s="291"/>
    </row>
    <row r="4228" spans="1:2" x14ac:dyDescent="0.2">
      <c r="A4228" s="289"/>
      <c r="B4228" s="291"/>
    </row>
    <row r="4229" spans="1:2" x14ac:dyDescent="0.2">
      <c r="A4229" s="289"/>
      <c r="B4229" s="291"/>
    </row>
    <row r="4230" spans="1:2" x14ac:dyDescent="0.2">
      <c r="A4230" s="289"/>
      <c r="B4230" s="291"/>
    </row>
    <row r="4231" spans="1:2" x14ac:dyDescent="0.2">
      <c r="A4231" s="289"/>
      <c r="B4231" s="291"/>
    </row>
    <row r="4232" spans="1:2" x14ac:dyDescent="0.2">
      <c r="A4232" s="289"/>
      <c r="B4232" s="291"/>
    </row>
    <row r="4233" spans="1:2" x14ac:dyDescent="0.2">
      <c r="A4233" s="289"/>
      <c r="B4233" s="291"/>
    </row>
    <row r="4234" spans="1:2" x14ac:dyDescent="0.2">
      <c r="A4234" s="289"/>
      <c r="B4234" s="291"/>
    </row>
    <row r="4235" spans="1:2" x14ac:dyDescent="0.2">
      <c r="A4235" s="289"/>
      <c r="B4235" s="291"/>
    </row>
    <row r="4236" spans="1:2" x14ac:dyDescent="0.2">
      <c r="A4236" s="289"/>
      <c r="B4236" s="291"/>
    </row>
    <row r="4237" spans="1:2" x14ac:dyDescent="0.2">
      <c r="A4237" s="289"/>
      <c r="B4237" s="291"/>
    </row>
    <row r="4238" spans="1:2" x14ac:dyDescent="0.2">
      <c r="A4238" s="289"/>
      <c r="B4238" s="291"/>
    </row>
    <row r="4239" spans="1:2" x14ac:dyDescent="0.2">
      <c r="A4239" s="289"/>
      <c r="B4239" s="291"/>
    </row>
    <row r="4240" spans="1:2" x14ac:dyDescent="0.2">
      <c r="A4240" s="289"/>
      <c r="B4240" s="291"/>
    </row>
    <row r="4241" spans="1:2" x14ac:dyDescent="0.2">
      <c r="A4241" s="289"/>
      <c r="B4241" s="291"/>
    </row>
    <row r="4242" spans="1:2" x14ac:dyDescent="0.2">
      <c r="A4242" s="289"/>
      <c r="B4242" s="291"/>
    </row>
    <row r="4243" spans="1:2" x14ac:dyDescent="0.2">
      <c r="A4243" s="289"/>
      <c r="B4243" s="291"/>
    </row>
    <row r="4244" spans="1:2" x14ac:dyDescent="0.2">
      <c r="A4244" s="289"/>
      <c r="B4244" s="291"/>
    </row>
    <row r="4245" spans="1:2" x14ac:dyDescent="0.2">
      <c r="A4245" s="289"/>
      <c r="B4245" s="291"/>
    </row>
    <row r="4246" spans="1:2" x14ac:dyDescent="0.2">
      <c r="A4246" s="289"/>
      <c r="B4246" s="291"/>
    </row>
    <row r="4247" spans="1:2" x14ac:dyDescent="0.2">
      <c r="A4247" s="289"/>
      <c r="B4247" s="291"/>
    </row>
    <row r="4248" spans="1:2" x14ac:dyDescent="0.2">
      <c r="A4248" s="289"/>
      <c r="B4248" s="291"/>
    </row>
    <row r="4249" spans="1:2" x14ac:dyDescent="0.2">
      <c r="A4249" s="289"/>
      <c r="B4249" s="291"/>
    </row>
    <row r="4250" spans="1:2" x14ac:dyDescent="0.2">
      <c r="A4250" s="289"/>
      <c r="B4250" s="291"/>
    </row>
    <row r="4251" spans="1:2" x14ac:dyDescent="0.2">
      <c r="A4251" s="289"/>
      <c r="B4251" s="291"/>
    </row>
    <row r="4252" spans="1:2" x14ac:dyDescent="0.2">
      <c r="A4252" s="289"/>
      <c r="B4252" s="291"/>
    </row>
    <row r="4253" spans="1:2" x14ac:dyDescent="0.2">
      <c r="A4253" s="289"/>
      <c r="B4253" s="291"/>
    </row>
    <row r="4254" spans="1:2" x14ac:dyDescent="0.2">
      <c r="A4254" s="289"/>
      <c r="B4254" s="291"/>
    </row>
    <row r="4255" spans="1:2" x14ac:dyDescent="0.2">
      <c r="A4255" s="289"/>
      <c r="B4255" s="291"/>
    </row>
    <row r="4256" spans="1:2" x14ac:dyDescent="0.2">
      <c r="A4256" s="289"/>
      <c r="B4256" s="291"/>
    </row>
    <row r="4257" spans="1:2" x14ac:dyDescent="0.2">
      <c r="A4257" s="289"/>
      <c r="B4257" s="291"/>
    </row>
    <row r="4258" spans="1:2" x14ac:dyDescent="0.2">
      <c r="A4258" s="289"/>
      <c r="B4258" s="291"/>
    </row>
    <row r="4259" spans="1:2" x14ac:dyDescent="0.2">
      <c r="A4259" s="289"/>
      <c r="B4259" s="291"/>
    </row>
    <row r="4260" spans="1:2" x14ac:dyDescent="0.2">
      <c r="A4260" s="289"/>
      <c r="B4260" s="291"/>
    </row>
    <row r="4261" spans="1:2" x14ac:dyDescent="0.2">
      <c r="A4261" s="289"/>
      <c r="B4261" s="291"/>
    </row>
    <row r="4262" spans="1:2" x14ac:dyDescent="0.2">
      <c r="A4262" s="289"/>
      <c r="B4262" s="291"/>
    </row>
    <row r="4263" spans="1:2" x14ac:dyDescent="0.2">
      <c r="A4263" s="289"/>
      <c r="B4263" s="291"/>
    </row>
    <row r="4264" spans="1:2" x14ac:dyDescent="0.2">
      <c r="A4264" s="289"/>
      <c r="B4264" s="291"/>
    </row>
    <row r="4265" spans="1:2" x14ac:dyDescent="0.2">
      <c r="A4265" s="289"/>
      <c r="B4265" s="291"/>
    </row>
    <row r="4266" spans="1:2" x14ac:dyDescent="0.2">
      <c r="A4266" s="289"/>
      <c r="B4266" s="291"/>
    </row>
    <row r="4267" spans="1:2" x14ac:dyDescent="0.2">
      <c r="A4267" s="289"/>
      <c r="B4267" s="291"/>
    </row>
    <row r="4268" spans="1:2" x14ac:dyDescent="0.2">
      <c r="A4268" s="289"/>
      <c r="B4268" s="291"/>
    </row>
    <row r="4269" spans="1:2" x14ac:dyDescent="0.2">
      <c r="A4269" s="289"/>
      <c r="B4269" s="291"/>
    </row>
    <row r="4270" spans="1:2" x14ac:dyDescent="0.2">
      <c r="A4270" s="289"/>
      <c r="B4270" s="291"/>
    </row>
    <row r="4271" spans="1:2" x14ac:dyDescent="0.2">
      <c r="A4271" s="289"/>
      <c r="B4271" s="291"/>
    </row>
    <row r="4272" spans="1:2" x14ac:dyDescent="0.2">
      <c r="A4272" s="289"/>
      <c r="B4272" s="291"/>
    </row>
    <row r="4273" spans="1:2" x14ac:dyDescent="0.2">
      <c r="A4273" s="289"/>
      <c r="B4273" s="291"/>
    </row>
    <row r="4274" spans="1:2" x14ac:dyDescent="0.2">
      <c r="A4274" s="289"/>
      <c r="B4274" s="291"/>
    </row>
    <row r="4275" spans="1:2" x14ac:dyDescent="0.2">
      <c r="A4275" s="289"/>
      <c r="B4275" s="291"/>
    </row>
    <row r="4276" spans="1:2" x14ac:dyDescent="0.2">
      <c r="A4276" s="289"/>
      <c r="B4276" s="291"/>
    </row>
    <row r="4277" spans="1:2" x14ac:dyDescent="0.2">
      <c r="A4277" s="289"/>
      <c r="B4277" s="291"/>
    </row>
    <row r="4278" spans="1:2" x14ac:dyDescent="0.2">
      <c r="A4278" s="289"/>
      <c r="B4278" s="291"/>
    </row>
    <row r="4279" spans="1:2" x14ac:dyDescent="0.2">
      <c r="A4279" s="289"/>
      <c r="B4279" s="291"/>
    </row>
    <row r="4280" spans="1:2" x14ac:dyDescent="0.2">
      <c r="A4280" s="289"/>
      <c r="B4280" s="291"/>
    </row>
    <row r="4281" spans="1:2" x14ac:dyDescent="0.2">
      <c r="A4281" s="289"/>
      <c r="B4281" s="291"/>
    </row>
    <row r="4282" spans="1:2" x14ac:dyDescent="0.2">
      <c r="A4282" s="289"/>
      <c r="B4282" s="291"/>
    </row>
    <row r="4283" spans="1:2" x14ac:dyDescent="0.2">
      <c r="A4283" s="289"/>
      <c r="B4283" s="291"/>
    </row>
    <row r="4284" spans="1:2" x14ac:dyDescent="0.2">
      <c r="A4284" s="289"/>
      <c r="B4284" s="291"/>
    </row>
    <row r="4285" spans="1:2" x14ac:dyDescent="0.2">
      <c r="A4285" s="289"/>
      <c r="B4285" s="291"/>
    </row>
    <row r="4286" spans="1:2" x14ac:dyDescent="0.2">
      <c r="A4286" s="289"/>
      <c r="B4286" s="291"/>
    </row>
    <row r="4287" spans="1:2" x14ac:dyDescent="0.2">
      <c r="A4287" s="289"/>
      <c r="B4287" s="291"/>
    </row>
    <row r="4288" spans="1:2" x14ac:dyDescent="0.2">
      <c r="A4288" s="289"/>
      <c r="B4288" s="291"/>
    </row>
    <row r="4289" spans="1:2" x14ac:dyDescent="0.2">
      <c r="A4289" s="289"/>
      <c r="B4289" s="291"/>
    </row>
    <row r="4290" spans="1:2" x14ac:dyDescent="0.2">
      <c r="A4290" s="289"/>
      <c r="B4290" s="291"/>
    </row>
    <row r="4291" spans="1:2" x14ac:dyDescent="0.2">
      <c r="A4291" s="289"/>
      <c r="B4291" s="291"/>
    </row>
    <row r="4292" spans="1:2" x14ac:dyDescent="0.2">
      <c r="A4292" s="289"/>
      <c r="B4292" s="291"/>
    </row>
    <row r="4293" spans="1:2" x14ac:dyDescent="0.2">
      <c r="A4293" s="289"/>
      <c r="B4293" s="291"/>
    </row>
    <row r="4294" spans="1:2" x14ac:dyDescent="0.2">
      <c r="A4294" s="289"/>
      <c r="B4294" s="291"/>
    </row>
    <row r="4295" spans="1:2" x14ac:dyDescent="0.2">
      <c r="A4295" s="289"/>
      <c r="B4295" s="291"/>
    </row>
    <row r="4296" spans="1:2" x14ac:dyDescent="0.2">
      <c r="A4296" s="289"/>
      <c r="B4296" s="291"/>
    </row>
    <row r="4297" spans="1:2" x14ac:dyDescent="0.2">
      <c r="A4297" s="289"/>
      <c r="B4297" s="291"/>
    </row>
    <row r="4298" spans="1:2" x14ac:dyDescent="0.2">
      <c r="A4298" s="289"/>
      <c r="B4298" s="291"/>
    </row>
    <row r="4299" spans="1:2" x14ac:dyDescent="0.2">
      <c r="A4299" s="289"/>
      <c r="B4299" s="291"/>
    </row>
    <row r="4300" spans="1:2" x14ac:dyDescent="0.2">
      <c r="A4300" s="289"/>
      <c r="B4300" s="291"/>
    </row>
    <row r="4301" spans="1:2" x14ac:dyDescent="0.2">
      <c r="A4301" s="289"/>
      <c r="B4301" s="291"/>
    </row>
    <row r="4302" spans="1:2" x14ac:dyDescent="0.2">
      <c r="A4302" s="289"/>
      <c r="B4302" s="291"/>
    </row>
    <row r="4303" spans="1:2" x14ac:dyDescent="0.2">
      <c r="A4303" s="289"/>
      <c r="B4303" s="291"/>
    </row>
    <row r="4304" spans="1:2" x14ac:dyDescent="0.2">
      <c r="A4304" s="289"/>
      <c r="B4304" s="291"/>
    </row>
    <row r="4305" spans="1:2" x14ac:dyDescent="0.2">
      <c r="A4305" s="289"/>
      <c r="B4305" s="291"/>
    </row>
    <row r="4306" spans="1:2" x14ac:dyDescent="0.2">
      <c r="A4306" s="289"/>
      <c r="B4306" s="291"/>
    </row>
    <row r="4307" spans="1:2" x14ac:dyDescent="0.2">
      <c r="A4307" s="289"/>
      <c r="B4307" s="291"/>
    </row>
    <row r="4308" spans="1:2" x14ac:dyDescent="0.2">
      <c r="A4308" s="289"/>
      <c r="B4308" s="291"/>
    </row>
    <row r="4309" spans="1:2" x14ac:dyDescent="0.2">
      <c r="A4309" s="289"/>
      <c r="B4309" s="291"/>
    </row>
    <row r="4310" spans="1:2" x14ac:dyDescent="0.2">
      <c r="A4310" s="289"/>
      <c r="B4310" s="291"/>
    </row>
    <row r="4311" spans="1:2" x14ac:dyDescent="0.2">
      <c r="A4311" s="289"/>
      <c r="B4311" s="291"/>
    </row>
    <row r="4312" spans="1:2" x14ac:dyDescent="0.2">
      <c r="A4312" s="289"/>
      <c r="B4312" s="291"/>
    </row>
    <row r="4313" spans="1:2" x14ac:dyDescent="0.2">
      <c r="A4313" s="289"/>
      <c r="B4313" s="291"/>
    </row>
    <row r="4314" spans="1:2" x14ac:dyDescent="0.2">
      <c r="A4314" s="289"/>
      <c r="B4314" s="291"/>
    </row>
    <row r="4315" spans="1:2" x14ac:dyDescent="0.2">
      <c r="A4315" s="289"/>
      <c r="B4315" s="291"/>
    </row>
    <row r="4316" spans="1:2" x14ac:dyDescent="0.2">
      <c r="A4316" s="289"/>
      <c r="B4316" s="291"/>
    </row>
    <row r="4317" spans="1:2" x14ac:dyDescent="0.2">
      <c r="A4317" s="289"/>
      <c r="B4317" s="291"/>
    </row>
    <row r="4318" spans="1:2" x14ac:dyDescent="0.2">
      <c r="A4318" s="289"/>
      <c r="B4318" s="291"/>
    </row>
    <row r="4319" spans="1:2" x14ac:dyDescent="0.2">
      <c r="A4319" s="289"/>
      <c r="B4319" s="291"/>
    </row>
    <row r="4320" spans="1:2" x14ac:dyDescent="0.2">
      <c r="A4320" s="289"/>
      <c r="B4320" s="291"/>
    </row>
    <row r="4321" spans="1:2" x14ac:dyDescent="0.2">
      <c r="A4321" s="289"/>
      <c r="B4321" s="291"/>
    </row>
    <row r="4322" spans="1:2" x14ac:dyDescent="0.2">
      <c r="A4322" s="289"/>
      <c r="B4322" s="291"/>
    </row>
    <row r="4323" spans="1:2" x14ac:dyDescent="0.2">
      <c r="A4323" s="289"/>
      <c r="B4323" s="291"/>
    </row>
    <row r="4324" spans="1:2" x14ac:dyDescent="0.2">
      <c r="A4324" s="289"/>
      <c r="B4324" s="291"/>
    </row>
    <row r="4325" spans="1:2" x14ac:dyDescent="0.2">
      <c r="A4325" s="289"/>
      <c r="B4325" s="291"/>
    </row>
    <row r="4326" spans="1:2" x14ac:dyDescent="0.2">
      <c r="A4326" s="289"/>
      <c r="B4326" s="291"/>
    </row>
    <row r="4327" spans="1:2" x14ac:dyDescent="0.2">
      <c r="A4327" s="289"/>
      <c r="B4327" s="291"/>
    </row>
    <row r="4328" spans="1:2" x14ac:dyDescent="0.2">
      <c r="A4328" s="289"/>
      <c r="B4328" s="291"/>
    </row>
    <row r="4329" spans="1:2" x14ac:dyDescent="0.2">
      <c r="A4329" s="289"/>
      <c r="B4329" s="291"/>
    </row>
    <row r="4330" spans="1:2" x14ac:dyDescent="0.2">
      <c r="A4330" s="289"/>
      <c r="B4330" s="291"/>
    </row>
    <row r="4331" spans="1:2" x14ac:dyDescent="0.2">
      <c r="A4331" s="289"/>
      <c r="B4331" s="291"/>
    </row>
    <row r="4332" spans="1:2" x14ac:dyDescent="0.2">
      <c r="A4332" s="289"/>
      <c r="B4332" s="291"/>
    </row>
    <row r="4333" spans="1:2" x14ac:dyDescent="0.2">
      <c r="A4333" s="289"/>
      <c r="B4333" s="291"/>
    </row>
    <row r="4334" spans="1:2" x14ac:dyDescent="0.2">
      <c r="A4334" s="289"/>
      <c r="B4334" s="291"/>
    </row>
    <row r="4335" spans="1:2" x14ac:dyDescent="0.2">
      <c r="A4335" s="289"/>
      <c r="B4335" s="291"/>
    </row>
    <row r="4336" spans="1:2" x14ac:dyDescent="0.2">
      <c r="A4336" s="289"/>
      <c r="B4336" s="291"/>
    </row>
    <row r="4337" spans="1:2" x14ac:dyDescent="0.2">
      <c r="A4337" s="289"/>
      <c r="B4337" s="291"/>
    </row>
    <row r="4338" spans="1:2" x14ac:dyDescent="0.2">
      <c r="A4338" s="289"/>
      <c r="B4338" s="291"/>
    </row>
    <row r="4339" spans="1:2" x14ac:dyDescent="0.2">
      <c r="A4339" s="289"/>
      <c r="B4339" s="291"/>
    </row>
    <row r="4340" spans="1:2" x14ac:dyDescent="0.2">
      <c r="A4340" s="289"/>
      <c r="B4340" s="291"/>
    </row>
    <row r="4341" spans="1:2" x14ac:dyDescent="0.2">
      <c r="A4341" s="289"/>
      <c r="B4341" s="291"/>
    </row>
    <row r="4342" spans="1:2" x14ac:dyDescent="0.2">
      <c r="A4342" s="289"/>
      <c r="B4342" s="291"/>
    </row>
    <row r="4343" spans="1:2" x14ac:dyDescent="0.2">
      <c r="A4343" s="289"/>
      <c r="B4343" s="291"/>
    </row>
    <row r="4344" spans="1:2" x14ac:dyDescent="0.2">
      <c r="A4344" s="289"/>
      <c r="B4344" s="291"/>
    </row>
    <row r="4345" spans="1:2" x14ac:dyDescent="0.2">
      <c r="A4345" s="289"/>
      <c r="B4345" s="291"/>
    </row>
    <row r="4346" spans="1:2" x14ac:dyDescent="0.2">
      <c r="A4346" s="289"/>
      <c r="B4346" s="291"/>
    </row>
    <row r="4347" spans="1:2" x14ac:dyDescent="0.2">
      <c r="A4347" s="289"/>
      <c r="B4347" s="291"/>
    </row>
    <row r="4348" spans="1:2" x14ac:dyDescent="0.2">
      <c r="A4348" s="289"/>
      <c r="B4348" s="291"/>
    </row>
    <row r="4349" spans="1:2" x14ac:dyDescent="0.2">
      <c r="A4349" s="289"/>
      <c r="B4349" s="291"/>
    </row>
    <row r="4350" spans="1:2" x14ac:dyDescent="0.2">
      <c r="A4350" s="289"/>
      <c r="B4350" s="291"/>
    </row>
    <row r="4351" spans="1:2" x14ac:dyDescent="0.2">
      <c r="A4351" s="289"/>
      <c r="B4351" s="291"/>
    </row>
    <row r="4352" spans="1:2" x14ac:dyDescent="0.2">
      <c r="A4352" s="289"/>
      <c r="B4352" s="291"/>
    </row>
    <row r="4353" spans="1:2" x14ac:dyDescent="0.2">
      <c r="A4353" s="289"/>
      <c r="B4353" s="291"/>
    </row>
    <row r="4354" spans="1:2" x14ac:dyDescent="0.2">
      <c r="A4354" s="289"/>
      <c r="B4354" s="291"/>
    </row>
    <row r="4355" spans="1:2" x14ac:dyDescent="0.2">
      <c r="A4355" s="289"/>
      <c r="B4355" s="291"/>
    </row>
    <row r="4356" spans="1:2" x14ac:dyDescent="0.2">
      <c r="A4356" s="289"/>
      <c r="B4356" s="291"/>
    </row>
    <row r="4357" spans="1:2" x14ac:dyDescent="0.2">
      <c r="A4357" s="289"/>
      <c r="B4357" s="291"/>
    </row>
    <row r="4358" spans="1:2" x14ac:dyDescent="0.2">
      <c r="A4358" s="289"/>
      <c r="B4358" s="291"/>
    </row>
    <row r="4359" spans="1:2" x14ac:dyDescent="0.2">
      <c r="A4359" s="289"/>
      <c r="B4359" s="291"/>
    </row>
    <row r="4360" spans="1:2" x14ac:dyDescent="0.2">
      <c r="A4360" s="289"/>
      <c r="B4360" s="291"/>
    </row>
    <row r="4361" spans="1:2" x14ac:dyDescent="0.2">
      <c r="A4361" s="289"/>
      <c r="B4361" s="291"/>
    </row>
    <row r="4362" spans="1:2" x14ac:dyDescent="0.2">
      <c r="A4362" s="289"/>
      <c r="B4362" s="291"/>
    </row>
    <row r="4363" spans="1:2" x14ac:dyDescent="0.2">
      <c r="A4363" s="289"/>
      <c r="B4363" s="291"/>
    </row>
    <row r="4364" spans="1:2" x14ac:dyDescent="0.2">
      <c r="A4364" s="289"/>
      <c r="B4364" s="291"/>
    </row>
    <row r="4365" spans="1:2" x14ac:dyDescent="0.2">
      <c r="A4365" s="289"/>
      <c r="B4365" s="291"/>
    </row>
    <row r="4366" spans="1:2" x14ac:dyDescent="0.2">
      <c r="A4366" s="289"/>
      <c r="B4366" s="291"/>
    </row>
    <row r="4367" spans="1:2" x14ac:dyDescent="0.2">
      <c r="A4367" s="289"/>
      <c r="B4367" s="291"/>
    </row>
    <row r="4368" spans="1:2" x14ac:dyDescent="0.2">
      <c r="A4368" s="289"/>
      <c r="B4368" s="291"/>
    </row>
    <row r="4369" spans="1:2" x14ac:dyDescent="0.2">
      <c r="A4369" s="289"/>
      <c r="B4369" s="291"/>
    </row>
    <row r="4370" spans="1:2" x14ac:dyDescent="0.2">
      <c r="A4370" s="289"/>
      <c r="B4370" s="291"/>
    </row>
    <row r="4371" spans="1:2" x14ac:dyDescent="0.2">
      <c r="A4371" s="289"/>
      <c r="B4371" s="291"/>
    </row>
    <row r="4372" spans="1:2" x14ac:dyDescent="0.2">
      <c r="A4372" s="289"/>
      <c r="B4372" s="291"/>
    </row>
    <row r="4373" spans="1:2" x14ac:dyDescent="0.2">
      <c r="A4373" s="289"/>
      <c r="B4373" s="291"/>
    </row>
    <row r="4374" spans="1:2" x14ac:dyDescent="0.2">
      <c r="A4374" s="289"/>
      <c r="B4374" s="291"/>
    </row>
    <row r="4375" spans="1:2" x14ac:dyDescent="0.2">
      <c r="A4375" s="289"/>
      <c r="B4375" s="291"/>
    </row>
    <row r="4376" spans="1:2" x14ac:dyDescent="0.2">
      <c r="A4376" s="289"/>
      <c r="B4376" s="291"/>
    </row>
    <row r="4377" spans="1:2" x14ac:dyDescent="0.2">
      <c r="A4377" s="289"/>
      <c r="B4377" s="291"/>
    </row>
    <row r="4378" spans="1:2" x14ac:dyDescent="0.2">
      <c r="A4378" s="289"/>
      <c r="B4378" s="291"/>
    </row>
    <row r="4379" spans="1:2" x14ac:dyDescent="0.2">
      <c r="A4379" s="289"/>
      <c r="B4379" s="291"/>
    </row>
    <row r="4380" spans="1:2" x14ac:dyDescent="0.2">
      <c r="A4380" s="289"/>
      <c r="B4380" s="291"/>
    </row>
    <row r="4381" spans="1:2" x14ac:dyDescent="0.2">
      <c r="A4381" s="289"/>
      <c r="B4381" s="291"/>
    </row>
    <row r="4382" spans="1:2" x14ac:dyDescent="0.2">
      <c r="A4382" s="289"/>
      <c r="B4382" s="291"/>
    </row>
    <row r="4383" spans="1:2" x14ac:dyDescent="0.2">
      <c r="A4383" s="289"/>
      <c r="B4383" s="291"/>
    </row>
    <row r="4384" spans="1:2" x14ac:dyDescent="0.2">
      <c r="A4384" s="289"/>
      <c r="B4384" s="291"/>
    </row>
    <row r="4385" spans="1:2" x14ac:dyDescent="0.2">
      <c r="A4385" s="289"/>
      <c r="B4385" s="291"/>
    </row>
    <row r="4386" spans="1:2" x14ac:dyDescent="0.2">
      <c r="A4386" s="289"/>
      <c r="B4386" s="291"/>
    </row>
    <row r="4387" spans="1:2" x14ac:dyDescent="0.2">
      <c r="A4387" s="289"/>
      <c r="B4387" s="291"/>
    </row>
    <row r="4388" spans="1:2" x14ac:dyDescent="0.2">
      <c r="A4388" s="289"/>
      <c r="B4388" s="291"/>
    </row>
    <row r="4389" spans="1:2" x14ac:dyDescent="0.2">
      <c r="A4389" s="289"/>
      <c r="B4389" s="291"/>
    </row>
    <row r="4390" spans="1:2" x14ac:dyDescent="0.2">
      <c r="A4390" s="289"/>
      <c r="B4390" s="291"/>
    </row>
    <row r="4391" spans="1:2" x14ac:dyDescent="0.2">
      <c r="A4391" s="289"/>
      <c r="B4391" s="291"/>
    </row>
    <row r="4392" spans="1:2" x14ac:dyDescent="0.2">
      <c r="A4392" s="289"/>
      <c r="B4392" s="291"/>
    </row>
    <row r="4393" spans="1:2" x14ac:dyDescent="0.2">
      <c r="A4393" s="289"/>
      <c r="B4393" s="291"/>
    </row>
    <row r="4394" spans="1:2" x14ac:dyDescent="0.2">
      <c r="A4394" s="289"/>
      <c r="B4394" s="291"/>
    </row>
    <row r="4395" spans="1:2" x14ac:dyDescent="0.2">
      <c r="A4395" s="289"/>
      <c r="B4395" s="291"/>
    </row>
    <row r="4396" spans="1:2" x14ac:dyDescent="0.2">
      <c r="A4396" s="289"/>
      <c r="B4396" s="291"/>
    </row>
    <row r="4397" spans="1:2" x14ac:dyDescent="0.2">
      <c r="A4397" s="289"/>
      <c r="B4397" s="291"/>
    </row>
    <row r="4398" spans="1:2" x14ac:dyDescent="0.2">
      <c r="A4398" s="289"/>
      <c r="B4398" s="291"/>
    </row>
    <row r="4399" spans="1:2" x14ac:dyDescent="0.2">
      <c r="A4399" s="289"/>
      <c r="B4399" s="291"/>
    </row>
    <row r="4400" spans="1:2" x14ac:dyDescent="0.2">
      <c r="A4400" s="289"/>
      <c r="B4400" s="291"/>
    </row>
    <row r="4401" spans="1:2" x14ac:dyDescent="0.2">
      <c r="A4401" s="289"/>
      <c r="B4401" s="291"/>
    </row>
    <row r="4402" spans="1:2" x14ac:dyDescent="0.2">
      <c r="A4402" s="289"/>
      <c r="B4402" s="291"/>
    </row>
    <row r="4403" spans="1:2" x14ac:dyDescent="0.2">
      <c r="A4403" s="289"/>
      <c r="B4403" s="291"/>
    </row>
    <row r="4404" spans="1:2" x14ac:dyDescent="0.2">
      <c r="A4404" s="289"/>
      <c r="B4404" s="291"/>
    </row>
    <row r="4405" spans="1:2" x14ac:dyDescent="0.2">
      <c r="A4405" s="289"/>
      <c r="B4405" s="291"/>
    </row>
    <row r="4406" spans="1:2" x14ac:dyDescent="0.2">
      <c r="A4406" s="289"/>
      <c r="B4406" s="291"/>
    </row>
    <row r="4407" spans="1:2" x14ac:dyDescent="0.2">
      <c r="A4407" s="289"/>
      <c r="B4407" s="291"/>
    </row>
    <row r="4408" spans="1:2" x14ac:dyDescent="0.2">
      <c r="A4408" s="289"/>
      <c r="B4408" s="291"/>
    </row>
    <row r="4409" spans="1:2" x14ac:dyDescent="0.2">
      <c r="A4409" s="289"/>
      <c r="B4409" s="291"/>
    </row>
    <row r="4410" spans="1:2" x14ac:dyDescent="0.2">
      <c r="A4410" s="289"/>
      <c r="B4410" s="291"/>
    </row>
    <row r="4411" spans="1:2" x14ac:dyDescent="0.2">
      <c r="A4411" s="289"/>
      <c r="B4411" s="291"/>
    </row>
    <row r="4412" spans="1:2" x14ac:dyDescent="0.2">
      <c r="A4412" s="289"/>
      <c r="B4412" s="291"/>
    </row>
    <row r="4413" spans="1:2" x14ac:dyDescent="0.2">
      <c r="A4413" s="289"/>
      <c r="B4413" s="291"/>
    </row>
    <row r="4414" spans="1:2" x14ac:dyDescent="0.2">
      <c r="A4414" s="289"/>
      <c r="B4414" s="291"/>
    </row>
    <row r="4415" spans="1:2" x14ac:dyDescent="0.2">
      <c r="A4415" s="289"/>
      <c r="B4415" s="291"/>
    </row>
    <row r="4416" spans="1:2" x14ac:dyDescent="0.2">
      <c r="A4416" s="289"/>
      <c r="B4416" s="291"/>
    </row>
    <row r="4417" spans="1:2" x14ac:dyDescent="0.2">
      <c r="A4417" s="289"/>
      <c r="B4417" s="291"/>
    </row>
    <row r="4418" spans="1:2" x14ac:dyDescent="0.2">
      <c r="A4418" s="289"/>
      <c r="B4418" s="291"/>
    </row>
    <row r="4419" spans="1:2" x14ac:dyDescent="0.2">
      <c r="A4419" s="289"/>
      <c r="B4419" s="291"/>
    </row>
    <row r="4420" spans="1:2" x14ac:dyDescent="0.2">
      <c r="A4420" s="289"/>
      <c r="B4420" s="291"/>
    </row>
    <row r="4421" spans="1:2" x14ac:dyDescent="0.2">
      <c r="A4421" s="289"/>
      <c r="B4421" s="291"/>
    </row>
    <row r="4422" spans="1:2" x14ac:dyDescent="0.2">
      <c r="A4422" s="289"/>
      <c r="B4422" s="291"/>
    </row>
    <row r="4423" spans="1:2" x14ac:dyDescent="0.2">
      <c r="A4423" s="289"/>
      <c r="B4423" s="291"/>
    </row>
    <row r="4424" spans="1:2" x14ac:dyDescent="0.2">
      <c r="A4424" s="289"/>
      <c r="B4424" s="291"/>
    </row>
    <row r="4425" spans="1:2" x14ac:dyDescent="0.2">
      <c r="A4425" s="289"/>
      <c r="B4425" s="291"/>
    </row>
    <row r="4426" spans="1:2" x14ac:dyDescent="0.2">
      <c r="A4426" s="289"/>
      <c r="B4426" s="291"/>
    </row>
    <row r="4427" spans="1:2" x14ac:dyDescent="0.2">
      <c r="A4427" s="289"/>
      <c r="B4427" s="291"/>
    </row>
    <row r="4428" spans="1:2" x14ac:dyDescent="0.2">
      <c r="A4428" s="289"/>
      <c r="B4428" s="291"/>
    </row>
    <row r="4429" spans="1:2" x14ac:dyDescent="0.2">
      <c r="A4429" s="289"/>
      <c r="B4429" s="291"/>
    </row>
    <row r="4430" spans="1:2" x14ac:dyDescent="0.2">
      <c r="A4430" s="289"/>
      <c r="B4430" s="291"/>
    </row>
    <row r="4431" spans="1:2" x14ac:dyDescent="0.2">
      <c r="A4431" s="289"/>
      <c r="B4431" s="291"/>
    </row>
    <row r="4432" spans="1:2" x14ac:dyDescent="0.2">
      <c r="A4432" s="289"/>
      <c r="B4432" s="291"/>
    </row>
    <row r="4433" spans="1:2" x14ac:dyDescent="0.2">
      <c r="A4433" s="289"/>
      <c r="B4433" s="291"/>
    </row>
    <row r="4434" spans="1:2" x14ac:dyDescent="0.2">
      <c r="A4434" s="289"/>
      <c r="B4434" s="291"/>
    </row>
    <row r="4435" spans="1:2" x14ac:dyDescent="0.2">
      <c r="A4435" s="289"/>
      <c r="B4435" s="291"/>
    </row>
    <row r="4436" spans="1:2" x14ac:dyDescent="0.2">
      <c r="A4436" s="289"/>
      <c r="B4436" s="291"/>
    </row>
    <row r="4437" spans="1:2" x14ac:dyDescent="0.2">
      <c r="A4437" s="289"/>
      <c r="B4437" s="291"/>
    </row>
    <row r="4438" spans="1:2" x14ac:dyDescent="0.2">
      <c r="A4438" s="289"/>
      <c r="B4438" s="291"/>
    </row>
    <row r="4439" spans="1:2" x14ac:dyDescent="0.2">
      <c r="A4439" s="289"/>
      <c r="B4439" s="291"/>
    </row>
    <row r="4440" spans="1:2" x14ac:dyDescent="0.2">
      <c r="A4440" s="289"/>
      <c r="B4440" s="291"/>
    </row>
    <row r="4441" spans="1:2" x14ac:dyDescent="0.2">
      <c r="A4441" s="289"/>
      <c r="B4441" s="291"/>
    </row>
    <row r="4442" spans="1:2" x14ac:dyDescent="0.2">
      <c r="A4442" s="289"/>
      <c r="B4442" s="291"/>
    </row>
    <row r="4443" spans="1:2" x14ac:dyDescent="0.2">
      <c r="A4443" s="289"/>
      <c r="B4443" s="291"/>
    </row>
    <row r="4444" spans="1:2" x14ac:dyDescent="0.2">
      <c r="A4444" s="289"/>
      <c r="B4444" s="291"/>
    </row>
    <row r="4445" spans="1:2" x14ac:dyDescent="0.2">
      <c r="A4445" s="289"/>
      <c r="B4445" s="291"/>
    </row>
    <row r="4446" spans="1:2" x14ac:dyDescent="0.2">
      <c r="A4446" s="289"/>
      <c r="B4446" s="291"/>
    </row>
    <row r="4447" spans="1:2" x14ac:dyDescent="0.2">
      <c r="A4447" s="289"/>
      <c r="B4447" s="291"/>
    </row>
    <row r="4448" spans="1:2" x14ac:dyDescent="0.2">
      <c r="A4448" s="289"/>
      <c r="B4448" s="291"/>
    </row>
    <row r="4449" spans="1:2" x14ac:dyDescent="0.2">
      <c r="A4449" s="289"/>
      <c r="B4449" s="291"/>
    </row>
    <row r="4450" spans="1:2" x14ac:dyDescent="0.2">
      <c r="A4450" s="289"/>
      <c r="B4450" s="291"/>
    </row>
    <row r="4451" spans="1:2" x14ac:dyDescent="0.2">
      <c r="A4451" s="289"/>
      <c r="B4451" s="291"/>
    </row>
    <row r="4452" spans="1:2" x14ac:dyDescent="0.2">
      <c r="A4452" s="289"/>
      <c r="B4452" s="291"/>
    </row>
    <row r="4453" spans="1:2" x14ac:dyDescent="0.2">
      <c r="A4453" s="289"/>
      <c r="B4453" s="291"/>
    </row>
    <row r="4454" spans="1:2" x14ac:dyDescent="0.2">
      <c r="A4454" s="289"/>
      <c r="B4454" s="291"/>
    </row>
    <row r="4455" spans="1:2" x14ac:dyDescent="0.2">
      <c r="A4455" s="289"/>
      <c r="B4455" s="291"/>
    </row>
    <row r="4456" spans="1:2" x14ac:dyDescent="0.2">
      <c r="A4456" s="289"/>
      <c r="B4456" s="291"/>
    </row>
    <row r="4457" spans="1:2" x14ac:dyDescent="0.2">
      <c r="A4457" s="289"/>
      <c r="B4457" s="291"/>
    </row>
    <row r="4458" spans="1:2" x14ac:dyDescent="0.2">
      <c r="A4458" s="289"/>
      <c r="B4458" s="291"/>
    </row>
    <row r="4459" spans="1:2" x14ac:dyDescent="0.2">
      <c r="A4459" s="289"/>
      <c r="B4459" s="291"/>
    </row>
    <row r="4460" spans="1:2" x14ac:dyDescent="0.2">
      <c r="A4460" s="289"/>
      <c r="B4460" s="291"/>
    </row>
    <row r="4461" spans="1:2" x14ac:dyDescent="0.2">
      <c r="A4461" s="289"/>
      <c r="B4461" s="291"/>
    </row>
    <row r="4462" spans="1:2" x14ac:dyDescent="0.2">
      <c r="A4462" s="289"/>
      <c r="B4462" s="291"/>
    </row>
    <row r="4463" spans="1:2" x14ac:dyDescent="0.2">
      <c r="A4463" s="289"/>
      <c r="B4463" s="291"/>
    </row>
    <row r="4464" spans="1:2" x14ac:dyDescent="0.2">
      <c r="A4464" s="289"/>
      <c r="B4464" s="291"/>
    </row>
    <row r="4465" spans="1:2" x14ac:dyDescent="0.2">
      <c r="A4465" s="289"/>
      <c r="B4465" s="291"/>
    </row>
    <row r="4466" spans="1:2" x14ac:dyDescent="0.2">
      <c r="A4466" s="289"/>
      <c r="B4466" s="291"/>
    </row>
    <row r="4467" spans="1:2" x14ac:dyDescent="0.2">
      <c r="A4467" s="289"/>
      <c r="B4467" s="291"/>
    </row>
    <row r="4468" spans="1:2" x14ac:dyDescent="0.2">
      <c r="A4468" s="289"/>
      <c r="B4468" s="291"/>
    </row>
    <row r="4469" spans="1:2" x14ac:dyDescent="0.2">
      <c r="A4469" s="289"/>
      <c r="B4469" s="291"/>
    </row>
    <row r="4470" spans="1:2" x14ac:dyDescent="0.2">
      <c r="A4470" s="289"/>
      <c r="B4470" s="291"/>
    </row>
    <row r="4471" spans="1:2" x14ac:dyDescent="0.2">
      <c r="A4471" s="289"/>
      <c r="B4471" s="291"/>
    </row>
    <row r="4472" spans="1:2" x14ac:dyDescent="0.2">
      <c r="A4472" s="289"/>
      <c r="B4472" s="291"/>
    </row>
    <row r="4473" spans="1:2" x14ac:dyDescent="0.2">
      <c r="A4473" s="289"/>
      <c r="B4473" s="291"/>
    </row>
    <row r="4474" spans="1:2" x14ac:dyDescent="0.2">
      <c r="A4474" s="289"/>
      <c r="B4474" s="291"/>
    </row>
    <row r="4475" spans="1:2" x14ac:dyDescent="0.2">
      <c r="A4475" s="289"/>
      <c r="B4475" s="291"/>
    </row>
    <row r="4476" spans="1:2" x14ac:dyDescent="0.2">
      <c r="A4476" s="289"/>
      <c r="B4476" s="291"/>
    </row>
    <row r="4477" spans="1:2" x14ac:dyDescent="0.2">
      <c r="A4477" s="289"/>
      <c r="B4477" s="291"/>
    </row>
    <row r="4478" spans="1:2" x14ac:dyDescent="0.2">
      <c r="A4478" s="289"/>
      <c r="B4478" s="291"/>
    </row>
    <row r="4479" spans="1:2" x14ac:dyDescent="0.2">
      <c r="A4479" s="289"/>
      <c r="B4479" s="291"/>
    </row>
    <row r="4480" spans="1:2" x14ac:dyDescent="0.2">
      <c r="A4480" s="289"/>
      <c r="B4480" s="291"/>
    </row>
    <row r="4481" spans="1:2" x14ac:dyDescent="0.2">
      <c r="A4481" s="289"/>
      <c r="B4481" s="291"/>
    </row>
    <row r="4482" spans="1:2" x14ac:dyDescent="0.2">
      <c r="A4482" s="289"/>
      <c r="B4482" s="291"/>
    </row>
    <row r="4483" spans="1:2" x14ac:dyDescent="0.2">
      <c r="A4483" s="289"/>
      <c r="B4483" s="291"/>
    </row>
    <row r="4484" spans="1:2" x14ac:dyDescent="0.2">
      <c r="A4484" s="289"/>
      <c r="B4484" s="291"/>
    </row>
    <row r="4485" spans="1:2" x14ac:dyDescent="0.2">
      <c r="A4485" s="289"/>
      <c r="B4485" s="291"/>
    </row>
    <row r="4486" spans="1:2" x14ac:dyDescent="0.2">
      <c r="A4486" s="289"/>
      <c r="B4486" s="291"/>
    </row>
    <row r="4487" spans="1:2" x14ac:dyDescent="0.2">
      <c r="A4487" s="289"/>
      <c r="B4487" s="291"/>
    </row>
    <row r="4488" spans="1:2" x14ac:dyDescent="0.2">
      <c r="A4488" s="289"/>
      <c r="B4488" s="291"/>
    </row>
    <row r="4489" spans="1:2" x14ac:dyDescent="0.2">
      <c r="A4489" s="289"/>
      <c r="B4489" s="291"/>
    </row>
    <row r="4490" spans="1:2" x14ac:dyDescent="0.2">
      <c r="A4490" s="289"/>
      <c r="B4490" s="291"/>
    </row>
    <row r="4491" spans="1:2" x14ac:dyDescent="0.2">
      <c r="A4491" s="289"/>
      <c r="B4491" s="291"/>
    </row>
    <row r="4492" spans="1:2" x14ac:dyDescent="0.2">
      <c r="A4492" s="289"/>
      <c r="B4492" s="291"/>
    </row>
    <row r="4493" spans="1:2" x14ac:dyDescent="0.2">
      <c r="A4493" s="289"/>
      <c r="B4493" s="291"/>
    </row>
    <row r="4494" spans="1:2" x14ac:dyDescent="0.2">
      <c r="A4494" s="289"/>
      <c r="B4494" s="291"/>
    </row>
    <row r="4495" spans="1:2" x14ac:dyDescent="0.2">
      <c r="A4495" s="289"/>
      <c r="B4495" s="291"/>
    </row>
    <row r="4496" spans="1:2" x14ac:dyDescent="0.2">
      <c r="A4496" s="289"/>
      <c r="B4496" s="291"/>
    </row>
    <row r="4497" spans="1:2" x14ac:dyDescent="0.2">
      <c r="A4497" s="289"/>
      <c r="B4497" s="291"/>
    </row>
    <row r="4498" spans="1:2" x14ac:dyDescent="0.2">
      <c r="A4498" s="289"/>
      <c r="B4498" s="291"/>
    </row>
    <row r="4499" spans="1:2" x14ac:dyDescent="0.2">
      <c r="A4499" s="289"/>
      <c r="B4499" s="291"/>
    </row>
    <row r="4500" spans="1:2" x14ac:dyDescent="0.2">
      <c r="A4500" s="289"/>
      <c r="B4500" s="291"/>
    </row>
    <row r="4501" spans="1:2" x14ac:dyDescent="0.2">
      <c r="A4501" s="289"/>
      <c r="B4501" s="291"/>
    </row>
    <row r="4502" spans="1:2" x14ac:dyDescent="0.2">
      <c r="A4502" s="289"/>
      <c r="B4502" s="291"/>
    </row>
    <row r="4503" spans="1:2" x14ac:dyDescent="0.2">
      <c r="A4503" s="289"/>
      <c r="B4503" s="291"/>
    </row>
    <row r="4504" spans="1:2" x14ac:dyDescent="0.2">
      <c r="A4504" s="289"/>
      <c r="B4504" s="291"/>
    </row>
    <row r="4505" spans="1:2" x14ac:dyDescent="0.2">
      <c r="A4505" s="289"/>
      <c r="B4505" s="291"/>
    </row>
    <row r="4506" spans="1:2" x14ac:dyDescent="0.2">
      <c r="A4506" s="289"/>
      <c r="B4506" s="291"/>
    </row>
    <row r="4507" spans="1:2" x14ac:dyDescent="0.2">
      <c r="A4507" s="289"/>
      <c r="B4507" s="291"/>
    </row>
    <row r="4508" spans="1:2" x14ac:dyDescent="0.2">
      <c r="A4508" s="289"/>
      <c r="B4508" s="291"/>
    </row>
    <row r="4509" spans="1:2" x14ac:dyDescent="0.2">
      <c r="A4509" s="289"/>
      <c r="B4509" s="291"/>
    </row>
    <row r="4510" spans="1:2" x14ac:dyDescent="0.2">
      <c r="A4510" s="289"/>
      <c r="B4510" s="291"/>
    </row>
    <row r="4511" spans="1:2" x14ac:dyDescent="0.2">
      <c r="A4511" s="289"/>
      <c r="B4511" s="291"/>
    </row>
    <row r="4512" spans="1:2" x14ac:dyDescent="0.2">
      <c r="A4512" s="289"/>
      <c r="B4512" s="291"/>
    </row>
    <row r="4513" spans="1:2" x14ac:dyDescent="0.2">
      <c r="A4513" s="289"/>
      <c r="B4513" s="291"/>
    </row>
    <row r="4514" spans="1:2" x14ac:dyDescent="0.2">
      <c r="A4514" s="289"/>
      <c r="B4514" s="291"/>
    </row>
    <row r="4515" spans="1:2" x14ac:dyDescent="0.2">
      <c r="A4515" s="289"/>
      <c r="B4515" s="291"/>
    </row>
    <row r="4516" spans="1:2" x14ac:dyDescent="0.2">
      <c r="A4516" s="289"/>
      <c r="B4516" s="291"/>
    </row>
    <row r="4517" spans="1:2" x14ac:dyDescent="0.2">
      <c r="A4517" s="289"/>
      <c r="B4517" s="291"/>
    </row>
    <row r="4518" spans="1:2" x14ac:dyDescent="0.2">
      <c r="A4518" s="289"/>
      <c r="B4518" s="291"/>
    </row>
    <row r="4519" spans="1:2" x14ac:dyDescent="0.2">
      <c r="A4519" s="289"/>
      <c r="B4519" s="291"/>
    </row>
    <row r="4520" spans="1:2" x14ac:dyDescent="0.2">
      <c r="A4520" s="289"/>
      <c r="B4520" s="291"/>
    </row>
    <row r="4521" spans="1:2" x14ac:dyDescent="0.2">
      <c r="A4521" s="289"/>
      <c r="B4521" s="291"/>
    </row>
    <row r="4522" spans="1:2" x14ac:dyDescent="0.2">
      <c r="A4522" s="289"/>
      <c r="B4522" s="291"/>
    </row>
    <row r="4523" spans="1:2" x14ac:dyDescent="0.2">
      <c r="A4523" s="289"/>
      <c r="B4523" s="291"/>
    </row>
    <row r="4524" spans="1:2" x14ac:dyDescent="0.2">
      <c r="A4524" s="289"/>
      <c r="B4524" s="291"/>
    </row>
    <row r="4525" spans="1:2" x14ac:dyDescent="0.2">
      <c r="A4525" s="289"/>
      <c r="B4525" s="291"/>
    </row>
    <row r="4526" spans="1:2" x14ac:dyDescent="0.2">
      <c r="A4526" s="289"/>
      <c r="B4526" s="291"/>
    </row>
    <row r="4527" spans="1:2" x14ac:dyDescent="0.2">
      <c r="A4527" s="289"/>
      <c r="B4527" s="291"/>
    </row>
    <row r="4528" spans="1:2" x14ac:dyDescent="0.2">
      <c r="A4528" s="289"/>
      <c r="B4528" s="291"/>
    </row>
    <row r="4529" spans="1:2" x14ac:dyDescent="0.2">
      <c r="A4529" s="289"/>
      <c r="B4529" s="291"/>
    </row>
    <row r="4530" spans="1:2" x14ac:dyDescent="0.2">
      <c r="A4530" s="289"/>
      <c r="B4530" s="291"/>
    </row>
    <row r="4531" spans="1:2" x14ac:dyDescent="0.2">
      <c r="A4531" s="289"/>
      <c r="B4531" s="291"/>
    </row>
    <row r="4532" spans="1:2" x14ac:dyDescent="0.2">
      <c r="A4532" s="289"/>
      <c r="B4532" s="291"/>
    </row>
    <row r="4533" spans="1:2" x14ac:dyDescent="0.2">
      <c r="A4533" s="289"/>
      <c r="B4533" s="291"/>
    </row>
    <row r="4534" spans="1:2" x14ac:dyDescent="0.2">
      <c r="A4534" s="289"/>
      <c r="B4534" s="291"/>
    </row>
    <row r="4535" spans="1:2" x14ac:dyDescent="0.2">
      <c r="A4535" s="289"/>
      <c r="B4535" s="291"/>
    </row>
    <row r="4536" spans="1:2" x14ac:dyDescent="0.2">
      <c r="A4536" s="289"/>
      <c r="B4536" s="291"/>
    </row>
    <row r="4537" spans="1:2" x14ac:dyDescent="0.2">
      <c r="A4537" s="289"/>
      <c r="B4537" s="291"/>
    </row>
    <row r="4538" spans="1:2" x14ac:dyDescent="0.2">
      <c r="A4538" s="289"/>
      <c r="B4538" s="291"/>
    </row>
    <row r="4539" spans="1:2" x14ac:dyDescent="0.2">
      <c r="A4539" s="289"/>
      <c r="B4539" s="291"/>
    </row>
    <row r="4540" spans="1:2" x14ac:dyDescent="0.2">
      <c r="A4540" s="289"/>
      <c r="B4540" s="291"/>
    </row>
    <row r="4541" spans="1:2" x14ac:dyDescent="0.2">
      <c r="A4541" s="289"/>
      <c r="B4541" s="291"/>
    </row>
    <row r="4542" spans="1:2" x14ac:dyDescent="0.2">
      <c r="A4542" s="289"/>
      <c r="B4542" s="291"/>
    </row>
    <row r="4543" spans="1:2" x14ac:dyDescent="0.2">
      <c r="A4543" s="289"/>
      <c r="B4543" s="291"/>
    </row>
    <row r="4544" spans="1:2" x14ac:dyDescent="0.2">
      <c r="A4544" s="289"/>
      <c r="B4544" s="291"/>
    </row>
    <row r="4545" spans="1:2" x14ac:dyDescent="0.2">
      <c r="A4545" s="289"/>
      <c r="B4545" s="291"/>
    </row>
    <row r="4546" spans="1:2" x14ac:dyDescent="0.2">
      <c r="A4546" s="289"/>
      <c r="B4546" s="291"/>
    </row>
    <row r="4547" spans="1:2" x14ac:dyDescent="0.2">
      <c r="A4547" s="289"/>
      <c r="B4547" s="291"/>
    </row>
    <row r="4548" spans="1:2" x14ac:dyDescent="0.2">
      <c r="A4548" s="289"/>
      <c r="B4548" s="291"/>
    </row>
    <row r="4549" spans="1:2" x14ac:dyDescent="0.2">
      <c r="A4549" s="289"/>
      <c r="B4549" s="291"/>
    </row>
    <row r="4550" spans="1:2" x14ac:dyDescent="0.2">
      <c r="A4550" s="289"/>
      <c r="B4550" s="291"/>
    </row>
    <row r="4551" spans="1:2" x14ac:dyDescent="0.2">
      <c r="A4551" s="289"/>
      <c r="B4551" s="291"/>
    </row>
    <row r="4552" spans="1:2" x14ac:dyDescent="0.2">
      <c r="A4552" s="289"/>
      <c r="B4552" s="291"/>
    </row>
    <row r="4553" spans="1:2" x14ac:dyDescent="0.2">
      <c r="A4553" s="289"/>
      <c r="B4553" s="291"/>
    </row>
    <row r="4554" spans="1:2" x14ac:dyDescent="0.2">
      <c r="A4554" s="289"/>
      <c r="B4554" s="291"/>
    </row>
    <row r="4555" spans="1:2" x14ac:dyDescent="0.2">
      <c r="A4555" s="289"/>
      <c r="B4555" s="291"/>
    </row>
    <row r="4556" spans="1:2" x14ac:dyDescent="0.2">
      <c r="A4556" s="289"/>
      <c r="B4556" s="291"/>
    </row>
    <row r="4557" spans="1:2" x14ac:dyDescent="0.2">
      <c r="A4557" s="289"/>
      <c r="B4557" s="291"/>
    </row>
    <row r="4558" spans="1:2" x14ac:dyDescent="0.2">
      <c r="A4558" s="289"/>
      <c r="B4558" s="291"/>
    </row>
    <row r="4559" spans="1:2" x14ac:dyDescent="0.2">
      <c r="A4559" s="289"/>
      <c r="B4559" s="291"/>
    </row>
    <row r="4560" spans="1:2" x14ac:dyDescent="0.2">
      <c r="A4560" s="289"/>
      <c r="B4560" s="291"/>
    </row>
    <row r="4561" spans="1:2" x14ac:dyDescent="0.2">
      <c r="A4561" s="289"/>
      <c r="B4561" s="291"/>
    </row>
    <row r="4562" spans="1:2" x14ac:dyDescent="0.2">
      <c r="A4562" s="289"/>
      <c r="B4562" s="291"/>
    </row>
    <row r="4563" spans="1:2" x14ac:dyDescent="0.2">
      <c r="A4563" s="289"/>
      <c r="B4563" s="291"/>
    </row>
    <row r="4564" spans="1:2" x14ac:dyDescent="0.2">
      <c r="A4564" s="289"/>
      <c r="B4564" s="291"/>
    </row>
    <row r="4565" spans="1:2" x14ac:dyDescent="0.2">
      <c r="A4565" s="289"/>
      <c r="B4565" s="291"/>
    </row>
    <row r="4566" spans="1:2" x14ac:dyDescent="0.2">
      <c r="A4566" s="289"/>
      <c r="B4566" s="291"/>
    </row>
    <row r="4567" spans="1:2" x14ac:dyDescent="0.2">
      <c r="A4567" s="289"/>
      <c r="B4567" s="291"/>
    </row>
    <row r="4568" spans="1:2" x14ac:dyDescent="0.2">
      <c r="A4568" s="289"/>
      <c r="B4568" s="291"/>
    </row>
    <row r="4569" spans="1:2" x14ac:dyDescent="0.2">
      <c r="A4569" s="289"/>
      <c r="B4569" s="291"/>
    </row>
    <row r="4570" spans="1:2" x14ac:dyDescent="0.2">
      <c r="A4570" s="289"/>
      <c r="B4570" s="291"/>
    </row>
    <row r="4571" spans="1:2" x14ac:dyDescent="0.2">
      <c r="A4571" s="289"/>
      <c r="B4571" s="291"/>
    </row>
    <row r="4572" spans="1:2" x14ac:dyDescent="0.2">
      <c r="A4572" s="289"/>
      <c r="B4572" s="291"/>
    </row>
    <row r="4573" spans="1:2" x14ac:dyDescent="0.2">
      <c r="A4573" s="289"/>
      <c r="B4573" s="291"/>
    </row>
    <row r="4574" spans="1:2" x14ac:dyDescent="0.2">
      <c r="A4574" s="289"/>
      <c r="B4574" s="291"/>
    </row>
    <row r="4575" spans="1:2" x14ac:dyDescent="0.2">
      <c r="A4575" s="289"/>
      <c r="B4575" s="291"/>
    </row>
    <row r="4576" spans="1:2" x14ac:dyDescent="0.2">
      <c r="A4576" s="289"/>
      <c r="B4576" s="291"/>
    </row>
    <row r="4577" spans="1:2" x14ac:dyDescent="0.2">
      <c r="A4577" s="289"/>
      <c r="B4577" s="291"/>
    </row>
    <row r="4578" spans="1:2" x14ac:dyDescent="0.2">
      <c r="A4578" s="289"/>
      <c r="B4578" s="291"/>
    </row>
    <row r="4579" spans="1:2" x14ac:dyDescent="0.2">
      <c r="A4579" s="289"/>
      <c r="B4579" s="291"/>
    </row>
    <row r="4580" spans="1:2" x14ac:dyDescent="0.2">
      <c r="A4580" s="289"/>
      <c r="B4580" s="291"/>
    </row>
    <row r="4581" spans="1:2" x14ac:dyDescent="0.2">
      <c r="A4581" s="289"/>
      <c r="B4581" s="291"/>
    </row>
    <row r="4582" spans="1:2" x14ac:dyDescent="0.2">
      <c r="A4582" s="289"/>
      <c r="B4582" s="291"/>
    </row>
    <row r="4583" spans="1:2" x14ac:dyDescent="0.2">
      <c r="A4583" s="289"/>
      <c r="B4583" s="291"/>
    </row>
    <row r="4584" spans="1:2" x14ac:dyDescent="0.2">
      <c r="A4584" s="289"/>
      <c r="B4584" s="291"/>
    </row>
    <row r="4585" spans="1:2" x14ac:dyDescent="0.2">
      <c r="A4585" s="289"/>
      <c r="B4585" s="291"/>
    </row>
    <row r="4586" spans="1:2" x14ac:dyDescent="0.2">
      <c r="A4586" s="289"/>
      <c r="B4586" s="291"/>
    </row>
    <row r="4587" spans="1:2" x14ac:dyDescent="0.2">
      <c r="A4587" s="289"/>
      <c r="B4587" s="291"/>
    </row>
    <row r="4588" spans="1:2" x14ac:dyDescent="0.2">
      <c r="A4588" s="289"/>
      <c r="B4588" s="291"/>
    </row>
    <row r="4589" spans="1:2" x14ac:dyDescent="0.2">
      <c r="A4589" s="289"/>
      <c r="B4589" s="291"/>
    </row>
    <row r="4590" spans="1:2" x14ac:dyDescent="0.2">
      <c r="A4590" s="289"/>
      <c r="B4590" s="291"/>
    </row>
    <row r="4591" spans="1:2" x14ac:dyDescent="0.2">
      <c r="A4591" s="289"/>
      <c r="B4591" s="291"/>
    </row>
    <row r="4592" spans="1:2" x14ac:dyDescent="0.2">
      <c r="A4592" s="289"/>
      <c r="B4592" s="291"/>
    </row>
    <row r="4593" spans="1:2" x14ac:dyDescent="0.2">
      <c r="A4593" s="289"/>
      <c r="B4593" s="291"/>
    </row>
    <row r="4594" spans="1:2" x14ac:dyDescent="0.2">
      <c r="A4594" s="289"/>
      <c r="B4594" s="291"/>
    </row>
    <row r="4595" spans="1:2" x14ac:dyDescent="0.2">
      <c r="A4595" s="289"/>
      <c r="B4595" s="291"/>
    </row>
    <row r="4596" spans="1:2" x14ac:dyDescent="0.2">
      <c r="A4596" s="289"/>
      <c r="B4596" s="291"/>
    </row>
    <row r="4597" spans="1:2" x14ac:dyDescent="0.2">
      <c r="A4597" s="289"/>
      <c r="B4597" s="291"/>
    </row>
    <row r="4598" spans="1:2" x14ac:dyDescent="0.2">
      <c r="A4598" s="289"/>
      <c r="B4598" s="291"/>
    </row>
    <row r="4599" spans="1:2" x14ac:dyDescent="0.2">
      <c r="A4599" s="289"/>
      <c r="B4599" s="291"/>
    </row>
    <row r="4600" spans="1:2" x14ac:dyDescent="0.2">
      <c r="A4600" s="289"/>
      <c r="B4600" s="291"/>
    </row>
    <row r="4601" spans="1:2" x14ac:dyDescent="0.2">
      <c r="A4601" s="289"/>
      <c r="B4601" s="291"/>
    </row>
    <row r="4602" spans="1:2" x14ac:dyDescent="0.2">
      <c r="A4602" s="289"/>
      <c r="B4602" s="291"/>
    </row>
    <row r="4603" spans="1:2" x14ac:dyDescent="0.2">
      <c r="A4603" s="289"/>
      <c r="B4603" s="291"/>
    </row>
    <row r="4604" spans="1:2" x14ac:dyDescent="0.2">
      <c r="A4604" s="289"/>
      <c r="B4604" s="291"/>
    </row>
    <row r="4605" spans="1:2" x14ac:dyDescent="0.2">
      <c r="A4605" s="289"/>
      <c r="B4605" s="291"/>
    </row>
    <row r="4606" spans="1:2" x14ac:dyDescent="0.2">
      <c r="A4606" s="289"/>
      <c r="B4606" s="291"/>
    </row>
    <row r="4607" spans="1:2" x14ac:dyDescent="0.2">
      <c r="A4607" s="289"/>
      <c r="B4607" s="291"/>
    </row>
    <row r="4608" spans="1:2" x14ac:dyDescent="0.2">
      <c r="A4608" s="289"/>
      <c r="B4608" s="291"/>
    </row>
    <row r="4609" spans="1:2" x14ac:dyDescent="0.2">
      <c r="A4609" s="289"/>
      <c r="B4609" s="291"/>
    </row>
    <row r="4610" spans="1:2" x14ac:dyDescent="0.2">
      <c r="A4610" s="289"/>
      <c r="B4610" s="291"/>
    </row>
    <row r="4611" spans="1:2" x14ac:dyDescent="0.2">
      <c r="A4611" s="289"/>
      <c r="B4611" s="291"/>
    </row>
    <row r="4612" spans="1:2" x14ac:dyDescent="0.2">
      <c r="A4612" s="289"/>
      <c r="B4612" s="291"/>
    </row>
    <row r="4613" spans="1:2" x14ac:dyDescent="0.2">
      <c r="A4613" s="289"/>
      <c r="B4613" s="291"/>
    </row>
    <row r="4614" spans="1:2" x14ac:dyDescent="0.2">
      <c r="A4614" s="289"/>
      <c r="B4614" s="291"/>
    </row>
    <row r="4615" spans="1:2" x14ac:dyDescent="0.2">
      <c r="A4615" s="289"/>
      <c r="B4615" s="291"/>
    </row>
    <row r="4616" spans="1:2" x14ac:dyDescent="0.2">
      <c r="A4616" s="289"/>
      <c r="B4616" s="291"/>
    </row>
    <row r="4617" spans="1:2" x14ac:dyDescent="0.2">
      <c r="A4617" s="289"/>
      <c r="B4617" s="291"/>
    </row>
    <row r="4618" spans="1:2" x14ac:dyDescent="0.2">
      <c r="A4618" s="289"/>
      <c r="B4618" s="291"/>
    </row>
    <row r="4619" spans="1:2" x14ac:dyDescent="0.2">
      <c r="A4619" s="289"/>
      <c r="B4619" s="291"/>
    </row>
    <row r="4620" spans="1:2" x14ac:dyDescent="0.2">
      <c r="A4620" s="289"/>
      <c r="B4620" s="291"/>
    </row>
    <row r="4621" spans="1:2" x14ac:dyDescent="0.2">
      <c r="A4621" s="289"/>
      <c r="B4621" s="291"/>
    </row>
    <row r="4622" spans="1:2" x14ac:dyDescent="0.2">
      <c r="A4622" s="289"/>
      <c r="B4622" s="291"/>
    </row>
    <row r="4623" spans="1:2" x14ac:dyDescent="0.2">
      <c r="A4623" s="289"/>
      <c r="B4623" s="291"/>
    </row>
    <row r="4624" spans="1:2" x14ac:dyDescent="0.2">
      <c r="A4624" s="289"/>
      <c r="B4624" s="291"/>
    </row>
    <row r="4625" spans="1:2" x14ac:dyDescent="0.2">
      <c r="A4625" s="289"/>
      <c r="B4625" s="291"/>
    </row>
    <row r="4626" spans="1:2" x14ac:dyDescent="0.2">
      <c r="A4626" s="289"/>
      <c r="B4626" s="291"/>
    </row>
    <row r="4627" spans="1:2" x14ac:dyDescent="0.2">
      <c r="A4627" s="289"/>
      <c r="B4627" s="291"/>
    </row>
    <row r="4628" spans="1:2" x14ac:dyDescent="0.2">
      <c r="A4628" s="289"/>
      <c r="B4628" s="291"/>
    </row>
    <row r="4629" spans="1:2" x14ac:dyDescent="0.2">
      <c r="A4629" s="289"/>
      <c r="B4629" s="291"/>
    </row>
    <row r="4630" spans="1:2" x14ac:dyDescent="0.2">
      <c r="A4630" s="289"/>
      <c r="B4630" s="291"/>
    </row>
    <row r="4631" spans="1:2" x14ac:dyDescent="0.2">
      <c r="A4631" s="289"/>
      <c r="B4631" s="291"/>
    </row>
    <row r="4632" spans="1:2" x14ac:dyDescent="0.2">
      <c r="A4632" s="289"/>
      <c r="B4632" s="291"/>
    </row>
    <row r="4633" spans="1:2" x14ac:dyDescent="0.2">
      <c r="A4633" s="289"/>
      <c r="B4633" s="291"/>
    </row>
    <row r="4634" spans="1:2" x14ac:dyDescent="0.2">
      <c r="A4634" s="289"/>
      <c r="B4634" s="291"/>
    </row>
    <row r="4635" spans="1:2" x14ac:dyDescent="0.2">
      <c r="A4635" s="289"/>
      <c r="B4635" s="291"/>
    </row>
    <row r="4636" spans="1:2" x14ac:dyDescent="0.2">
      <c r="A4636" s="289"/>
      <c r="B4636" s="291"/>
    </row>
    <row r="4637" spans="1:2" x14ac:dyDescent="0.2">
      <c r="A4637" s="289"/>
      <c r="B4637" s="291"/>
    </row>
    <row r="4638" spans="1:2" x14ac:dyDescent="0.2">
      <c r="A4638" s="289"/>
      <c r="B4638" s="291"/>
    </row>
    <row r="4639" spans="1:2" x14ac:dyDescent="0.2">
      <c r="A4639" s="289"/>
      <c r="B4639" s="291"/>
    </row>
    <row r="4640" spans="1:2" x14ac:dyDescent="0.2">
      <c r="A4640" s="289"/>
      <c r="B4640" s="291"/>
    </row>
    <row r="4641" spans="1:2" x14ac:dyDescent="0.2">
      <c r="A4641" s="289"/>
      <c r="B4641" s="291"/>
    </row>
    <row r="4642" spans="1:2" x14ac:dyDescent="0.2">
      <c r="A4642" s="289"/>
      <c r="B4642" s="291"/>
    </row>
    <row r="4643" spans="1:2" x14ac:dyDescent="0.2">
      <c r="A4643" s="289"/>
      <c r="B4643" s="291"/>
    </row>
    <row r="4644" spans="1:2" x14ac:dyDescent="0.2">
      <c r="A4644" s="289"/>
      <c r="B4644" s="291"/>
    </row>
    <row r="4645" spans="1:2" x14ac:dyDescent="0.2">
      <c r="A4645" s="289"/>
      <c r="B4645" s="291"/>
    </row>
    <row r="4646" spans="1:2" x14ac:dyDescent="0.2">
      <c r="A4646" s="289"/>
      <c r="B4646" s="291"/>
    </row>
    <row r="4647" spans="1:2" x14ac:dyDescent="0.2">
      <c r="A4647" s="289"/>
      <c r="B4647" s="291"/>
    </row>
    <row r="4648" spans="1:2" x14ac:dyDescent="0.2">
      <c r="A4648" s="289"/>
      <c r="B4648" s="291"/>
    </row>
    <row r="4649" spans="1:2" x14ac:dyDescent="0.2">
      <c r="A4649" s="289"/>
      <c r="B4649" s="291"/>
    </row>
    <row r="4650" spans="1:2" x14ac:dyDescent="0.2">
      <c r="A4650" s="289"/>
      <c r="B4650" s="291"/>
    </row>
    <row r="4651" spans="1:2" x14ac:dyDescent="0.2">
      <c r="A4651" s="289"/>
      <c r="B4651" s="291"/>
    </row>
    <row r="4652" spans="1:2" x14ac:dyDescent="0.2">
      <c r="A4652" s="289"/>
      <c r="B4652" s="291"/>
    </row>
    <row r="4653" spans="1:2" x14ac:dyDescent="0.2">
      <c r="A4653" s="289"/>
      <c r="B4653" s="291"/>
    </row>
    <row r="4654" spans="1:2" x14ac:dyDescent="0.2">
      <c r="A4654" s="289"/>
      <c r="B4654" s="291"/>
    </row>
    <row r="4655" spans="1:2" x14ac:dyDescent="0.2">
      <c r="A4655" s="289"/>
      <c r="B4655" s="291"/>
    </row>
    <row r="4656" spans="1:2" x14ac:dyDescent="0.2">
      <c r="A4656" s="289"/>
      <c r="B4656" s="291"/>
    </row>
    <row r="4657" spans="1:2" x14ac:dyDescent="0.2">
      <c r="A4657" s="289"/>
      <c r="B4657" s="291"/>
    </row>
    <row r="4658" spans="1:2" x14ac:dyDescent="0.2">
      <c r="A4658" s="289"/>
      <c r="B4658" s="291"/>
    </row>
    <row r="4659" spans="1:2" x14ac:dyDescent="0.2">
      <c r="A4659" s="289"/>
      <c r="B4659" s="291"/>
    </row>
    <row r="4660" spans="1:2" x14ac:dyDescent="0.2">
      <c r="A4660" s="289"/>
      <c r="B4660" s="291"/>
    </row>
    <row r="4661" spans="1:2" x14ac:dyDescent="0.2">
      <c r="A4661" s="289"/>
      <c r="B4661" s="291"/>
    </row>
    <row r="4662" spans="1:2" x14ac:dyDescent="0.2">
      <c r="A4662" s="289"/>
      <c r="B4662" s="291"/>
    </row>
    <row r="4663" spans="1:2" x14ac:dyDescent="0.2">
      <c r="A4663" s="289"/>
      <c r="B4663" s="291"/>
    </row>
    <row r="4664" spans="1:2" x14ac:dyDescent="0.2">
      <c r="A4664" s="289"/>
      <c r="B4664" s="291"/>
    </row>
    <row r="4665" spans="1:2" x14ac:dyDescent="0.2">
      <c r="A4665" s="289"/>
      <c r="B4665" s="291"/>
    </row>
    <row r="4666" spans="1:2" x14ac:dyDescent="0.2">
      <c r="A4666" s="289"/>
      <c r="B4666" s="291"/>
    </row>
    <row r="4667" spans="1:2" x14ac:dyDescent="0.2">
      <c r="A4667" s="289"/>
      <c r="B4667" s="291"/>
    </row>
    <row r="4668" spans="1:2" x14ac:dyDescent="0.2">
      <c r="A4668" s="289"/>
      <c r="B4668" s="291"/>
    </row>
    <row r="4669" spans="1:2" x14ac:dyDescent="0.2">
      <c r="A4669" s="289"/>
      <c r="B4669" s="291"/>
    </row>
    <row r="4670" spans="1:2" x14ac:dyDescent="0.2">
      <c r="A4670" s="289"/>
      <c r="B4670" s="291"/>
    </row>
    <row r="4671" spans="1:2" x14ac:dyDescent="0.2">
      <c r="A4671" s="289"/>
      <c r="B4671" s="291"/>
    </row>
    <row r="4672" spans="1:2" x14ac:dyDescent="0.2">
      <c r="A4672" s="289"/>
      <c r="B4672" s="291"/>
    </row>
    <row r="4673" spans="1:2" x14ac:dyDescent="0.2">
      <c r="A4673" s="289"/>
      <c r="B4673" s="291"/>
    </row>
    <row r="4674" spans="1:2" x14ac:dyDescent="0.2">
      <c r="A4674" s="289"/>
      <c r="B4674" s="291"/>
    </row>
    <row r="4675" spans="1:2" x14ac:dyDescent="0.2">
      <c r="A4675" s="289"/>
      <c r="B4675" s="291"/>
    </row>
    <row r="4676" spans="1:2" x14ac:dyDescent="0.2">
      <c r="A4676" s="289"/>
      <c r="B4676" s="291"/>
    </row>
    <row r="4677" spans="1:2" x14ac:dyDescent="0.2">
      <c r="A4677" s="289"/>
      <c r="B4677" s="291"/>
    </row>
    <row r="4678" spans="1:2" x14ac:dyDescent="0.2">
      <c r="A4678" s="289"/>
      <c r="B4678" s="291"/>
    </row>
    <row r="4679" spans="1:2" x14ac:dyDescent="0.2">
      <c r="A4679" s="289"/>
      <c r="B4679" s="291"/>
    </row>
    <row r="4680" spans="1:2" x14ac:dyDescent="0.2">
      <c r="A4680" s="289"/>
      <c r="B4680" s="291"/>
    </row>
    <row r="4681" spans="1:2" x14ac:dyDescent="0.2">
      <c r="A4681" s="289"/>
      <c r="B4681" s="291"/>
    </row>
    <row r="4682" spans="1:2" x14ac:dyDescent="0.2">
      <c r="A4682" s="289"/>
      <c r="B4682" s="291"/>
    </row>
    <row r="4683" spans="1:2" x14ac:dyDescent="0.2">
      <c r="A4683" s="289"/>
      <c r="B4683" s="291"/>
    </row>
    <row r="4684" spans="1:2" x14ac:dyDescent="0.2">
      <c r="A4684" s="289"/>
      <c r="B4684" s="291"/>
    </row>
    <row r="4685" spans="1:2" x14ac:dyDescent="0.2">
      <c r="A4685" s="289"/>
      <c r="B4685" s="291"/>
    </row>
    <row r="4686" spans="1:2" x14ac:dyDescent="0.2">
      <c r="A4686" s="289"/>
      <c r="B4686" s="291"/>
    </row>
    <row r="4687" spans="1:2" x14ac:dyDescent="0.2">
      <c r="A4687" s="289"/>
      <c r="B4687" s="291"/>
    </row>
    <row r="4688" spans="1:2" x14ac:dyDescent="0.2">
      <c r="A4688" s="289"/>
      <c r="B4688" s="291"/>
    </row>
    <row r="4689" spans="1:2" x14ac:dyDescent="0.2">
      <c r="A4689" s="289"/>
      <c r="B4689" s="291"/>
    </row>
    <row r="4690" spans="1:2" x14ac:dyDescent="0.2">
      <c r="A4690" s="289"/>
      <c r="B4690" s="291"/>
    </row>
    <row r="4691" spans="1:2" x14ac:dyDescent="0.2">
      <c r="A4691" s="289"/>
      <c r="B4691" s="291"/>
    </row>
    <row r="4692" spans="1:2" x14ac:dyDescent="0.2">
      <c r="A4692" s="289"/>
      <c r="B4692" s="291"/>
    </row>
    <row r="4693" spans="1:2" x14ac:dyDescent="0.2">
      <c r="A4693" s="289"/>
      <c r="B4693" s="291"/>
    </row>
    <row r="4694" spans="1:2" x14ac:dyDescent="0.2">
      <c r="A4694" s="289"/>
      <c r="B4694" s="291"/>
    </row>
    <row r="4695" spans="1:2" x14ac:dyDescent="0.2">
      <c r="A4695" s="289"/>
      <c r="B4695" s="291"/>
    </row>
    <row r="4696" spans="1:2" x14ac:dyDescent="0.2">
      <c r="A4696" s="289"/>
      <c r="B4696" s="291"/>
    </row>
    <row r="4697" spans="1:2" x14ac:dyDescent="0.2">
      <c r="A4697" s="289"/>
      <c r="B4697" s="291"/>
    </row>
    <row r="4698" spans="1:2" x14ac:dyDescent="0.2">
      <c r="A4698" s="289"/>
      <c r="B4698" s="291"/>
    </row>
    <row r="4699" spans="1:2" x14ac:dyDescent="0.2">
      <c r="A4699" s="289"/>
      <c r="B4699" s="291"/>
    </row>
    <row r="4700" spans="1:2" x14ac:dyDescent="0.2">
      <c r="A4700" s="289"/>
      <c r="B4700" s="291"/>
    </row>
    <row r="4701" spans="1:2" x14ac:dyDescent="0.2">
      <c r="A4701" s="289"/>
      <c r="B4701" s="291"/>
    </row>
    <row r="4702" spans="1:2" x14ac:dyDescent="0.2">
      <c r="A4702" s="289"/>
      <c r="B4702" s="291"/>
    </row>
    <row r="4703" spans="1:2" x14ac:dyDescent="0.2">
      <c r="A4703" s="289"/>
      <c r="B4703" s="291"/>
    </row>
    <row r="4704" spans="1:2" x14ac:dyDescent="0.2">
      <c r="A4704" s="289"/>
      <c r="B4704" s="291"/>
    </row>
    <row r="4705" spans="1:2" x14ac:dyDescent="0.2">
      <c r="A4705" s="289"/>
      <c r="B4705" s="291"/>
    </row>
    <row r="4706" spans="1:2" x14ac:dyDescent="0.2">
      <c r="A4706" s="289"/>
      <c r="B4706" s="291"/>
    </row>
    <row r="4707" spans="1:2" x14ac:dyDescent="0.2">
      <c r="A4707" s="289"/>
      <c r="B4707" s="291"/>
    </row>
    <row r="4708" spans="1:2" x14ac:dyDescent="0.2">
      <c r="A4708" s="289"/>
      <c r="B4708" s="291"/>
    </row>
    <row r="4709" spans="1:2" x14ac:dyDescent="0.2">
      <c r="A4709" s="289"/>
      <c r="B4709" s="291"/>
    </row>
    <row r="4710" spans="1:2" x14ac:dyDescent="0.2">
      <c r="A4710" s="289"/>
      <c r="B4710" s="291"/>
    </row>
    <row r="4711" spans="1:2" x14ac:dyDescent="0.2">
      <c r="A4711" s="289"/>
      <c r="B4711" s="291"/>
    </row>
    <row r="4712" spans="1:2" x14ac:dyDescent="0.2">
      <c r="A4712" s="289"/>
      <c r="B4712" s="291"/>
    </row>
    <row r="4713" spans="1:2" x14ac:dyDescent="0.2">
      <c r="A4713" s="289"/>
      <c r="B4713" s="291"/>
    </row>
    <row r="4714" spans="1:2" x14ac:dyDescent="0.2">
      <c r="A4714" s="289"/>
      <c r="B4714" s="291"/>
    </row>
    <row r="4715" spans="1:2" x14ac:dyDescent="0.2">
      <c r="A4715" s="289"/>
      <c r="B4715" s="291"/>
    </row>
    <row r="4716" spans="1:2" x14ac:dyDescent="0.2">
      <c r="A4716" s="289"/>
      <c r="B4716" s="291"/>
    </row>
    <row r="4717" spans="1:2" x14ac:dyDescent="0.2">
      <c r="A4717" s="289"/>
      <c r="B4717" s="291"/>
    </row>
    <row r="4718" spans="1:2" x14ac:dyDescent="0.2">
      <c r="A4718" s="289"/>
      <c r="B4718" s="291"/>
    </row>
    <row r="4719" spans="1:2" x14ac:dyDescent="0.2">
      <c r="A4719" s="289"/>
      <c r="B4719" s="291"/>
    </row>
    <row r="4720" spans="1:2" x14ac:dyDescent="0.2">
      <c r="A4720" s="289"/>
      <c r="B4720" s="291"/>
    </row>
  </sheetData>
  <mergeCells count="29">
    <mergeCell ref="A12:A17"/>
    <mergeCell ref="G10:G11"/>
    <mergeCell ref="C5:D5"/>
    <mergeCell ref="F10:F11"/>
    <mergeCell ref="B10:B11"/>
    <mergeCell ref="C11:D11"/>
    <mergeCell ref="C13:D13"/>
    <mergeCell ref="B4:B5"/>
    <mergeCell ref="B12:B13"/>
    <mergeCell ref="C7:D7"/>
    <mergeCell ref="C9:E9"/>
    <mergeCell ref="F16:F17"/>
    <mergeCell ref="C15:D15"/>
    <mergeCell ref="C18:F18"/>
    <mergeCell ref="A1:F1"/>
    <mergeCell ref="A2:A3"/>
    <mergeCell ref="B2:B3"/>
    <mergeCell ref="D2:E2"/>
    <mergeCell ref="A10:A11"/>
    <mergeCell ref="A4:A9"/>
    <mergeCell ref="F8:F9"/>
    <mergeCell ref="B8:B9"/>
    <mergeCell ref="F4:F5"/>
    <mergeCell ref="B6:B7"/>
    <mergeCell ref="F6:F7"/>
    <mergeCell ref="F12:F13"/>
    <mergeCell ref="B14:B15"/>
    <mergeCell ref="F14:F15"/>
    <mergeCell ref="B16:B17"/>
  </mergeCells>
  <phoneticPr fontId="2" type="noConversion"/>
  <printOptions horizontalCentered="1"/>
  <pageMargins left="0.23622047244094491" right="0.23622047244094491" top="0.74803149606299213" bottom="0.74803149606299213" header="0.31496062992125984" footer="0.31496062992125984"/>
  <pageSetup paperSize="9" scale="42" orientation="landscape" r:id="rId1"/>
  <headerFooter alignWithMargins="0">
    <oddFooter>&amp;C&amp;F&amp;R&amp;A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80" zoomScaleNormal="80" workbookViewId="0">
      <pane xSplit="2" ySplit="3" topLeftCell="C4" activePane="bottomRight" state="frozen"/>
      <selection pane="topRight" activeCell="C1" sqref="C1"/>
      <selection pane="bottomLeft" activeCell="A4" sqref="A4"/>
      <selection pane="bottomRight" activeCell="C7" sqref="C7:D7"/>
    </sheetView>
  </sheetViews>
  <sheetFormatPr defaultColWidth="8.88671875" defaultRowHeight="12.75" x14ac:dyDescent="0.2"/>
  <cols>
    <col min="1" max="1" width="8.88671875" style="305"/>
    <col min="2" max="2" width="13.33203125" style="314" customWidth="1"/>
    <col min="3" max="5" width="40.77734375" style="305" customWidth="1"/>
    <col min="6" max="6" width="13.5546875" style="305" customWidth="1"/>
    <col min="7" max="7" width="40.6640625" style="281" customWidth="1"/>
    <col min="8" max="16384" width="8.88671875" style="305"/>
  </cols>
  <sheetData>
    <row r="1" spans="1:7" ht="13.5" thickBot="1" x14ac:dyDescent="0.25">
      <c r="A1" s="367" t="s">
        <v>27</v>
      </c>
      <c r="B1" s="368"/>
      <c r="C1" s="368"/>
      <c r="D1" s="368"/>
      <c r="E1" s="368"/>
      <c r="F1" s="369"/>
      <c r="G1" s="315" t="s">
        <v>252</v>
      </c>
    </row>
    <row r="2" spans="1:7" x14ac:dyDescent="0.2">
      <c r="A2" s="411"/>
      <c r="B2" s="380" t="s">
        <v>3</v>
      </c>
      <c r="C2" s="306"/>
      <c r="D2" s="413"/>
      <c r="E2" s="413"/>
      <c r="F2" s="307" t="s">
        <v>4</v>
      </c>
      <c r="G2" s="308"/>
    </row>
    <row r="3" spans="1:7" ht="26.25" thickBot="1" x14ac:dyDescent="0.25">
      <c r="A3" s="412"/>
      <c r="B3" s="381"/>
      <c r="C3" s="309" t="s">
        <v>6</v>
      </c>
      <c r="D3" s="309" t="s">
        <v>7</v>
      </c>
      <c r="E3" s="309" t="s">
        <v>8</v>
      </c>
      <c r="F3" s="310" t="s">
        <v>2</v>
      </c>
      <c r="G3" s="311"/>
    </row>
    <row r="4" spans="1:7" ht="17.25" customHeight="1" x14ac:dyDescent="0.2">
      <c r="A4" s="399" t="s">
        <v>9</v>
      </c>
      <c r="B4" s="414" t="s">
        <v>30</v>
      </c>
      <c r="C4" s="287">
        <v>3</v>
      </c>
      <c r="D4" s="287">
        <v>3</v>
      </c>
      <c r="E4" s="287">
        <v>0</v>
      </c>
      <c r="F4" s="397" t="s">
        <v>5</v>
      </c>
      <c r="G4" s="312"/>
    </row>
    <row r="5" spans="1:7" ht="124.5" customHeight="1" thickBot="1" x14ac:dyDescent="0.25">
      <c r="A5" s="400"/>
      <c r="B5" s="415"/>
      <c r="C5" s="402" t="s">
        <v>253</v>
      </c>
      <c r="D5" s="403"/>
      <c r="E5" s="2"/>
      <c r="F5" s="408"/>
      <c r="G5" s="301"/>
    </row>
    <row r="6" spans="1:7" ht="17.25" customHeight="1" x14ac:dyDescent="0.2">
      <c r="A6" s="400"/>
      <c r="B6" s="414" t="s">
        <v>34</v>
      </c>
      <c r="C6" s="287">
        <v>2</v>
      </c>
      <c r="D6" s="287">
        <v>1</v>
      </c>
      <c r="E6" s="287">
        <v>0</v>
      </c>
      <c r="F6" s="397" t="s">
        <v>5</v>
      </c>
      <c r="G6" s="302"/>
    </row>
    <row r="7" spans="1:7" ht="82.5" customHeight="1" thickBot="1" x14ac:dyDescent="0.25">
      <c r="A7" s="400"/>
      <c r="B7" s="415"/>
      <c r="C7" s="402" t="s">
        <v>66</v>
      </c>
      <c r="D7" s="403"/>
      <c r="E7" s="2"/>
      <c r="F7" s="408"/>
      <c r="G7" s="301"/>
    </row>
    <row r="8" spans="1:7" ht="17.25" customHeight="1" thickBot="1" x14ac:dyDescent="0.25">
      <c r="A8" s="401"/>
      <c r="B8" s="414" t="s">
        <v>31</v>
      </c>
      <c r="C8" s="287">
        <v>0</v>
      </c>
      <c r="D8" s="287">
        <v>0</v>
      </c>
      <c r="E8" s="287">
        <v>2</v>
      </c>
      <c r="F8" s="397" t="s">
        <v>0</v>
      </c>
      <c r="G8" s="302"/>
    </row>
    <row r="9" spans="1:7" ht="228" customHeight="1" thickBot="1" x14ac:dyDescent="0.25">
      <c r="A9" s="401"/>
      <c r="B9" s="415"/>
      <c r="D9" s="2"/>
      <c r="E9" s="27" t="s">
        <v>255</v>
      </c>
      <c r="F9" s="408"/>
      <c r="G9" s="302" t="s">
        <v>235</v>
      </c>
    </row>
    <row r="10" spans="1:7" ht="17.25" customHeight="1" x14ac:dyDescent="0.2">
      <c r="A10" s="409" t="s">
        <v>10</v>
      </c>
      <c r="B10" s="380" t="s">
        <v>39</v>
      </c>
      <c r="C10" s="287">
        <v>2</v>
      </c>
      <c r="D10" s="287">
        <v>2</v>
      </c>
      <c r="E10" s="287">
        <v>0</v>
      </c>
      <c r="F10" s="397" t="s">
        <v>5</v>
      </c>
      <c r="G10" s="300"/>
    </row>
    <row r="11" spans="1:7" ht="135" customHeight="1" thickBot="1" x14ac:dyDescent="0.25">
      <c r="A11" s="410"/>
      <c r="B11" s="416"/>
      <c r="C11" s="402" t="s">
        <v>276</v>
      </c>
      <c r="D11" s="403"/>
      <c r="E11" s="2"/>
      <c r="F11" s="408"/>
      <c r="G11" s="301"/>
    </row>
    <row r="12" spans="1:7" ht="17.25" customHeight="1" x14ac:dyDescent="0.2">
      <c r="A12" s="410"/>
      <c r="B12" s="406" t="s">
        <v>40</v>
      </c>
      <c r="C12" s="287">
        <v>2</v>
      </c>
      <c r="D12" s="287">
        <v>2</v>
      </c>
      <c r="E12" s="287">
        <v>0</v>
      </c>
      <c r="F12" s="397" t="s">
        <v>5</v>
      </c>
      <c r="G12" s="300"/>
    </row>
    <row r="13" spans="1:7" ht="135" customHeight="1" thickBot="1" x14ac:dyDescent="0.25">
      <c r="A13" s="410"/>
      <c r="B13" s="407"/>
      <c r="C13" s="402" t="s">
        <v>41</v>
      </c>
      <c r="D13" s="403"/>
      <c r="E13" s="2"/>
      <c r="F13" s="408"/>
      <c r="G13" s="301" t="s">
        <v>234</v>
      </c>
    </row>
    <row r="14" spans="1:7" ht="17.25" customHeight="1" x14ac:dyDescent="0.2">
      <c r="A14" s="410"/>
      <c r="B14" s="406" t="s">
        <v>269</v>
      </c>
      <c r="C14" s="287">
        <v>1</v>
      </c>
      <c r="D14" s="287">
        <v>2</v>
      </c>
      <c r="E14" s="287">
        <v>0</v>
      </c>
      <c r="F14" s="397" t="s">
        <v>0</v>
      </c>
      <c r="G14" s="417" t="s">
        <v>272</v>
      </c>
    </row>
    <row r="15" spans="1:7" ht="133.5" customHeight="1" thickBot="1" x14ac:dyDescent="0.25">
      <c r="A15" s="410"/>
      <c r="B15" s="407"/>
      <c r="C15" s="390" t="s">
        <v>270</v>
      </c>
      <c r="D15" s="419"/>
      <c r="E15" s="391"/>
      <c r="F15" s="408"/>
      <c r="G15" s="418"/>
    </row>
    <row r="16" spans="1:7" ht="17.25" customHeight="1" x14ac:dyDescent="0.2">
      <c r="A16" s="404" t="s">
        <v>274</v>
      </c>
      <c r="B16" s="406" t="s">
        <v>48</v>
      </c>
      <c r="C16" s="287">
        <v>2</v>
      </c>
      <c r="D16" s="287">
        <v>0</v>
      </c>
      <c r="E16" s="287">
        <v>0</v>
      </c>
      <c r="F16" s="397" t="s">
        <v>0</v>
      </c>
      <c r="G16" s="417" t="s">
        <v>277</v>
      </c>
    </row>
    <row r="17" spans="1:7" ht="204.75" customHeight="1" thickBot="1" x14ac:dyDescent="0.25">
      <c r="A17" s="405"/>
      <c r="B17" s="407"/>
      <c r="C17" s="2" t="s">
        <v>256</v>
      </c>
      <c r="D17" s="2"/>
      <c r="E17" s="2"/>
      <c r="F17" s="408"/>
      <c r="G17" s="418"/>
    </row>
    <row r="18" spans="1:7" ht="56.25" customHeight="1" thickBot="1" x14ac:dyDescent="0.25">
      <c r="A18" s="313"/>
      <c r="B18" s="313"/>
      <c r="C18" s="366" t="s">
        <v>73</v>
      </c>
      <c r="D18" s="366"/>
      <c r="E18" s="366"/>
      <c r="F18" s="366"/>
      <c r="G18" s="303" t="s">
        <v>74</v>
      </c>
    </row>
  </sheetData>
  <mergeCells count="29">
    <mergeCell ref="G16:G17"/>
    <mergeCell ref="B12:B13"/>
    <mergeCell ref="F12:F13"/>
    <mergeCell ref="C13:D13"/>
    <mergeCell ref="C15:E15"/>
    <mergeCell ref="G14:G15"/>
    <mergeCell ref="F6:F7"/>
    <mergeCell ref="B10:B11"/>
    <mergeCell ref="F10:F11"/>
    <mergeCell ref="F14:F15"/>
    <mergeCell ref="C11:D11"/>
    <mergeCell ref="F8:F9"/>
    <mergeCell ref="B8:B9"/>
    <mergeCell ref="C18:F18"/>
    <mergeCell ref="A4:A9"/>
    <mergeCell ref="A1:F1"/>
    <mergeCell ref="C5:D5"/>
    <mergeCell ref="C7:D7"/>
    <mergeCell ref="A16:A17"/>
    <mergeCell ref="B16:B17"/>
    <mergeCell ref="F16:F17"/>
    <mergeCell ref="A10:A15"/>
    <mergeCell ref="B14:B15"/>
    <mergeCell ref="A2:A3"/>
    <mergeCell ref="D2:E2"/>
    <mergeCell ref="B2:B3"/>
    <mergeCell ref="B4:B5"/>
    <mergeCell ref="F4:F5"/>
    <mergeCell ref="B6:B7"/>
  </mergeCells>
  <phoneticPr fontId="2" type="noConversion"/>
  <pageMargins left="0.25" right="0.25" top="0.75" bottom="0.75" header="0.3" footer="0.3"/>
  <pageSetup paperSize="9" scale="48" orientation="landscape" r:id="rId1"/>
  <headerFooter alignWithMargins="0">
    <oddFooter>&amp;C&amp;Z&amp;F&amp;R&amp;A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75" workbookViewId="0">
      <pane xSplit="2" ySplit="3" topLeftCell="C4" activePane="bottomRight" state="frozen"/>
      <selection pane="topRight" activeCell="C1" sqref="C1"/>
      <selection pane="bottomLeft" activeCell="A4" sqref="A4"/>
      <selection pane="bottomRight" activeCell="C8" sqref="C8"/>
    </sheetView>
  </sheetViews>
  <sheetFormatPr defaultColWidth="8.88671875" defaultRowHeight="12.75" x14ac:dyDescent="0.2"/>
  <cols>
    <col min="1" max="1" width="8.88671875" style="305"/>
    <col min="2" max="2" width="14.44140625" style="314" customWidth="1"/>
    <col min="3" max="5" width="40.77734375" style="305" customWidth="1"/>
    <col min="6" max="6" width="13.6640625" style="305" customWidth="1"/>
    <col min="7" max="7" width="40.6640625" style="317" customWidth="1"/>
    <col min="8" max="16384" width="8.88671875" style="305"/>
  </cols>
  <sheetData>
    <row r="1" spans="1:7" ht="16.5" customHeight="1" thickBot="1" x14ac:dyDescent="0.25">
      <c r="A1" s="367" t="s">
        <v>27</v>
      </c>
      <c r="B1" s="368"/>
      <c r="C1" s="368"/>
      <c r="D1" s="368"/>
      <c r="E1" s="368"/>
      <c r="F1" s="369"/>
      <c r="G1" s="322" t="s">
        <v>252</v>
      </c>
    </row>
    <row r="2" spans="1:7" ht="30" customHeight="1" x14ac:dyDescent="0.2">
      <c r="A2" s="411"/>
      <c r="B2" s="380" t="s">
        <v>3</v>
      </c>
      <c r="C2" s="306"/>
      <c r="D2" s="413"/>
      <c r="E2" s="413"/>
      <c r="F2" s="307" t="s">
        <v>4</v>
      </c>
      <c r="G2" s="318"/>
    </row>
    <row r="3" spans="1:7" ht="36" customHeight="1" thickBot="1" x14ac:dyDescent="0.25">
      <c r="A3" s="412"/>
      <c r="B3" s="381"/>
      <c r="C3" s="309" t="s">
        <v>6</v>
      </c>
      <c r="D3" s="309" t="s">
        <v>7</v>
      </c>
      <c r="E3" s="309" t="s">
        <v>8</v>
      </c>
      <c r="F3" s="310" t="s">
        <v>2</v>
      </c>
      <c r="G3" s="319"/>
    </row>
    <row r="4" spans="1:7" ht="20.25" customHeight="1" x14ac:dyDescent="0.2">
      <c r="A4" s="375" t="s">
        <v>9</v>
      </c>
      <c r="B4" s="372" t="s">
        <v>36</v>
      </c>
      <c r="C4" s="286">
        <v>2</v>
      </c>
      <c r="D4" s="286">
        <v>1</v>
      </c>
      <c r="E4" s="286">
        <v>0</v>
      </c>
      <c r="F4" s="378" t="s">
        <v>5</v>
      </c>
      <c r="G4" s="320"/>
    </row>
    <row r="5" spans="1:7" ht="101.25" customHeight="1" thickBot="1" x14ac:dyDescent="0.25">
      <c r="A5" s="376"/>
      <c r="B5" s="373"/>
      <c r="C5" s="386" t="s">
        <v>258</v>
      </c>
      <c r="D5" s="422"/>
      <c r="E5" s="387"/>
      <c r="F5" s="379"/>
      <c r="G5" s="319"/>
    </row>
    <row r="6" spans="1:7" ht="20.25" customHeight="1" x14ac:dyDescent="0.2">
      <c r="A6" s="376"/>
      <c r="B6" s="372" t="s">
        <v>37</v>
      </c>
      <c r="C6" s="286">
        <v>2</v>
      </c>
      <c r="D6" s="286">
        <v>2</v>
      </c>
      <c r="E6" s="316">
        <v>0</v>
      </c>
      <c r="F6" s="370" t="s">
        <v>5</v>
      </c>
      <c r="G6" s="431"/>
    </row>
    <row r="7" spans="1:7" ht="106.5" customHeight="1" thickBot="1" x14ac:dyDescent="0.25">
      <c r="A7" s="376"/>
      <c r="B7" s="425"/>
      <c r="C7" s="386" t="s">
        <v>259</v>
      </c>
      <c r="D7" s="422"/>
      <c r="E7" s="433"/>
      <c r="F7" s="426"/>
      <c r="G7" s="432"/>
    </row>
    <row r="8" spans="1:7" ht="20.25" customHeight="1" x14ac:dyDescent="0.2">
      <c r="A8" s="429"/>
      <c r="B8" s="380" t="s">
        <v>278</v>
      </c>
      <c r="C8" s="286">
        <v>1</v>
      </c>
      <c r="D8" s="286">
        <v>2</v>
      </c>
      <c r="E8" s="286">
        <v>0</v>
      </c>
      <c r="F8" s="378" t="s">
        <v>0</v>
      </c>
      <c r="G8" s="417" t="s">
        <v>489</v>
      </c>
    </row>
    <row r="9" spans="1:7" ht="59.25" customHeight="1" thickBot="1" x14ac:dyDescent="0.25">
      <c r="A9" s="430"/>
      <c r="B9" s="382"/>
      <c r="C9" s="386" t="s">
        <v>279</v>
      </c>
      <c r="D9" s="422"/>
      <c r="E9" s="387"/>
      <c r="F9" s="379"/>
      <c r="G9" s="418"/>
    </row>
    <row r="10" spans="1:7" ht="20.25" customHeight="1" x14ac:dyDescent="0.2">
      <c r="A10" s="409" t="s">
        <v>274</v>
      </c>
      <c r="B10" s="380" t="s">
        <v>43</v>
      </c>
      <c r="C10" s="287">
        <v>1</v>
      </c>
      <c r="D10" s="287">
        <v>1</v>
      </c>
      <c r="E10" s="287">
        <v>0</v>
      </c>
      <c r="F10" s="423" t="s">
        <v>5</v>
      </c>
      <c r="G10" s="384" t="s">
        <v>246</v>
      </c>
    </row>
    <row r="11" spans="1:7" ht="94.5" customHeight="1" thickBot="1" x14ac:dyDescent="0.25">
      <c r="A11" s="427"/>
      <c r="B11" s="416"/>
      <c r="C11" s="402" t="s">
        <v>63</v>
      </c>
      <c r="D11" s="421"/>
      <c r="E11" s="403"/>
      <c r="F11" s="424"/>
      <c r="G11" s="385"/>
    </row>
    <row r="12" spans="1:7" ht="20.25" customHeight="1" x14ac:dyDescent="0.2">
      <c r="A12" s="427"/>
      <c r="B12" s="380" t="s">
        <v>49</v>
      </c>
      <c r="C12" s="287">
        <v>2</v>
      </c>
      <c r="D12" s="287">
        <v>1</v>
      </c>
      <c r="E12" s="287">
        <v>0</v>
      </c>
      <c r="F12" s="397" t="s">
        <v>5</v>
      </c>
      <c r="G12" s="384" t="s">
        <v>237</v>
      </c>
    </row>
    <row r="13" spans="1:7" ht="49.5" customHeight="1" thickBot="1" x14ac:dyDescent="0.25">
      <c r="A13" s="427"/>
      <c r="B13" s="416"/>
      <c r="C13" s="402" t="s">
        <v>260</v>
      </c>
      <c r="D13" s="421"/>
      <c r="E13" s="403"/>
      <c r="F13" s="408"/>
      <c r="G13" s="385"/>
    </row>
    <row r="14" spans="1:7" ht="20.25" customHeight="1" x14ac:dyDescent="0.2">
      <c r="A14" s="427"/>
      <c r="B14" s="420" t="s">
        <v>69</v>
      </c>
      <c r="C14" s="287">
        <v>1</v>
      </c>
      <c r="D14" s="287">
        <v>2</v>
      </c>
      <c r="E14" s="287">
        <v>0</v>
      </c>
      <c r="F14" s="397" t="s">
        <v>0</v>
      </c>
      <c r="G14" s="384" t="s">
        <v>238</v>
      </c>
    </row>
    <row r="15" spans="1:7" ht="72.75" customHeight="1" thickBot="1" x14ac:dyDescent="0.25">
      <c r="A15" s="427"/>
      <c r="B15" s="381"/>
      <c r="C15" s="402" t="s">
        <v>261</v>
      </c>
      <c r="D15" s="421"/>
      <c r="E15" s="403"/>
      <c r="F15" s="408"/>
      <c r="G15" s="385"/>
    </row>
    <row r="16" spans="1:7" ht="20.25" customHeight="1" x14ac:dyDescent="0.2">
      <c r="A16" s="427"/>
      <c r="B16" s="420" t="s">
        <v>35</v>
      </c>
      <c r="C16" s="287">
        <v>1</v>
      </c>
      <c r="D16" s="287">
        <v>2</v>
      </c>
      <c r="E16" s="287">
        <v>0</v>
      </c>
      <c r="F16" s="397" t="s">
        <v>5</v>
      </c>
      <c r="G16" s="384" t="s">
        <v>236</v>
      </c>
    </row>
    <row r="17" spans="1:7" ht="72.75" customHeight="1" thickBot="1" x14ac:dyDescent="0.25">
      <c r="A17" s="428"/>
      <c r="B17" s="381"/>
      <c r="C17" s="386" t="s">
        <v>257</v>
      </c>
      <c r="D17" s="422"/>
      <c r="E17" s="387"/>
      <c r="F17" s="408"/>
      <c r="G17" s="385"/>
    </row>
    <row r="18" spans="1:7" ht="57" customHeight="1" thickBot="1" x14ac:dyDescent="0.25">
      <c r="B18" s="313"/>
      <c r="C18" s="366" t="s">
        <v>73</v>
      </c>
      <c r="D18" s="366"/>
      <c r="E18" s="366"/>
      <c r="F18" s="366"/>
      <c r="G18" s="321" t="s">
        <v>75</v>
      </c>
    </row>
  </sheetData>
  <mergeCells count="34">
    <mergeCell ref="G14:G15"/>
    <mergeCell ref="G16:G17"/>
    <mergeCell ref="A4:A9"/>
    <mergeCell ref="F12:F13"/>
    <mergeCell ref="C15:E15"/>
    <mergeCell ref="C17:E17"/>
    <mergeCell ref="G6:G7"/>
    <mergeCell ref="G8:G9"/>
    <mergeCell ref="C11:E11"/>
    <mergeCell ref="C7:E7"/>
    <mergeCell ref="C18:F18"/>
    <mergeCell ref="A10:A17"/>
    <mergeCell ref="F8:F9"/>
    <mergeCell ref="B14:B15"/>
    <mergeCell ref="F14:F15"/>
    <mergeCell ref="G12:G13"/>
    <mergeCell ref="B4:B5"/>
    <mergeCell ref="B10:B11"/>
    <mergeCell ref="F10:F11"/>
    <mergeCell ref="F4:F5"/>
    <mergeCell ref="B6:B7"/>
    <mergeCell ref="F6:F7"/>
    <mergeCell ref="B12:B13"/>
    <mergeCell ref="G10:G11"/>
    <mergeCell ref="B16:B17"/>
    <mergeCell ref="F16:F17"/>
    <mergeCell ref="C13:E13"/>
    <mergeCell ref="A1:F1"/>
    <mergeCell ref="D2:E2"/>
    <mergeCell ref="A2:A3"/>
    <mergeCell ref="B2:B3"/>
    <mergeCell ref="B8:B9"/>
    <mergeCell ref="C5:E5"/>
    <mergeCell ref="C9:E9"/>
  </mergeCells>
  <phoneticPr fontId="2" type="noConversion"/>
  <printOptions horizontalCentered="1"/>
  <pageMargins left="0.23622047244094491" right="0.23622047244094491" top="0.74803149606299213" bottom="0.74803149606299213" header="0.31496062992125984" footer="0.31496062992125984"/>
  <pageSetup paperSize="9" scale="59" orientation="landscape" r:id="rId1"/>
  <headerFooter alignWithMargins="0">
    <oddFooter>&amp;C&amp;F&amp;R&amp;A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05"/>
  <sheetViews>
    <sheetView zoomScale="75" workbookViewId="0">
      <pane xSplit="2" ySplit="3" topLeftCell="C4" activePane="bottomRight" state="frozen"/>
      <selection pane="topRight" activeCell="C1" sqref="C1"/>
      <selection pane="bottomLeft" activeCell="A4" sqref="A4"/>
      <selection pane="bottomRight" activeCell="G7" sqref="G7"/>
    </sheetView>
  </sheetViews>
  <sheetFormatPr defaultColWidth="8.88671875" defaultRowHeight="12.75" x14ac:dyDescent="0.2"/>
  <cols>
    <col min="1" max="1" width="8.88671875" style="281"/>
    <col min="2" max="2" width="13.33203125" style="292" customWidth="1"/>
    <col min="3" max="5" width="40.77734375" style="281" customWidth="1"/>
    <col min="6" max="6" width="14.21875" style="281" bestFit="1" customWidth="1"/>
    <col min="7" max="7" width="40.6640625" style="281" customWidth="1"/>
    <col min="8" max="16384" width="8.88671875" style="281"/>
  </cols>
  <sheetData>
    <row r="1" spans="1:7" ht="13.5" thickBot="1" x14ac:dyDescent="0.25">
      <c r="A1" s="367" t="s">
        <v>27</v>
      </c>
      <c r="B1" s="368"/>
      <c r="C1" s="368"/>
      <c r="D1" s="368"/>
      <c r="E1" s="368"/>
      <c r="F1" s="369"/>
      <c r="G1" s="434" t="s">
        <v>252</v>
      </c>
    </row>
    <row r="2" spans="1:7" ht="30" customHeight="1" x14ac:dyDescent="0.2">
      <c r="A2" s="370"/>
      <c r="B2" s="372" t="s">
        <v>3</v>
      </c>
      <c r="C2" s="282"/>
      <c r="D2" s="374"/>
      <c r="E2" s="374"/>
      <c r="F2" s="283" t="s">
        <v>4</v>
      </c>
      <c r="G2" s="435"/>
    </row>
    <row r="3" spans="1:7" ht="36" customHeight="1" thickBot="1" x14ac:dyDescent="0.25">
      <c r="A3" s="426"/>
      <c r="B3" s="383"/>
      <c r="C3" s="284" t="s">
        <v>6</v>
      </c>
      <c r="D3" s="284" t="s">
        <v>7</v>
      </c>
      <c r="E3" s="284" t="s">
        <v>8</v>
      </c>
      <c r="F3" s="285" t="s">
        <v>1</v>
      </c>
      <c r="G3" s="436"/>
    </row>
    <row r="4" spans="1:7" ht="21.75" customHeight="1" x14ac:dyDescent="0.2">
      <c r="A4" s="375" t="s">
        <v>282</v>
      </c>
      <c r="B4" s="372" t="s">
        <v>280</v>
      </c>
      <c r="C4" s="286">
        <v>1</v>
      </c>
      <c r="D4" s="286">
        <v>2</v>
      </c>
      <c r="E4" s="286">
        <v>0</v>
      </c>
      <c r="F4" s="378" t="s">
        <v>0</v>
      </c>
      <c r="G4" s="325"/>
    </row>
    <row r="5" spans="1:7" ht="75" customHeight="1" thickBot="1" x14ac:dyDescent="0.25">
      <c r="A5" s="377"/>
      <c r="B5" s="373"/>
      <c r="C5" s="402" t="s">
        <v>281</v>
      </c>
      <c r="D5" s="421"/>
      <c r="E5" s="403"/>
      <c r="F5" s="379"/>
      <c r="G5" s="325"/>
    </row>
    <row r="6" spans="1:7" ht="20.25" customHeight="1" x14ac:dyDescent="0.2">
      <c r="A6" s="375" t="s">
        <v>10</v>
      </c>
      <c r="B6" s="441" t="s">
        <v>283</v>
      </c>
      <c r="C6" s="323">
        <v>1</v>
      </c>
      <c r="D6" s="323">
        <v>2</v>
      </c>
      <c r="E6" s="323">
        <v>0</v>
      </c>
      <c r="F6" s="438" t="s">
        <v>5</v>
      </c>
      <c r="G6" s="326"/>
    </row>
    <row r="7" spans="1:7" ht="118.5" customHeight="1" thickBot="1" x14ac:dyDescent="0.25">
      <c r="A7" s="377"/>
      <c r="B7" s="437"/>
      <c r="C7" s="402" t="s">
        <v>42</v>
      </c>
      <c r="D7" s="421"/>
      <c r="E7" s="403"/>
      <c r="F7" s="424"/>
      <c r="G7" s="327" t="s">
        <v>240</v>
      </c>
    </row>
    <row r="8" spans="1:7" ht="20.25" customHeight="1" x14ac:dyDescent="0.2">
      <c r="A8" s="375" t="s">
        <v>274</v>
      </c>
      <c r="B8" s="414" t="s">
        <v>45</v>
      </c>
      <c r="C8" s="287">
        <v>1</v>
      </c>
      <c r="D8" s="287">
        <v>0</v>
      </c>
      <c r="E8" s="287">
        <v>2</v>
      </c>
      <c r="F8" s="423" t="s">
        <v>0</v>
      </c>
      <c r="G8" s="326"/>
    </row>
    <row r="9" spans="1:7" ht="186" customHeight="1" thickBot="1" x14ac:dyDescent="0.25">
      <c r="A9" s="376"/>
      <c r="B9" s="437"/>
      <c r="C9" s="27" t="s">
        <v>490</v>
      </c>
      <c r="D9" s="27"/>
      <c r="E9" s="27" t="s">
        <v>263</v>
      </c>
      <c r="F9" s="424"/>
      <c r="G9" s="327" t="s">
        <v>244</v>
      </c>
    </row>
    <row r="10" spans="1:7" ht="19.5" customHeight="1" x14ac:dyDescent="0.2">
      <c r="A10" s="376"/>
      <c r="B10" s="442" t="s">
        <v>50</v>
      </c>
      <c r="C10" s="287">
        <v>2</v>
      </c>
      <c r="D10" s="287">
        <v>2</v>
      </c>
      <c r="E10" s="287">
        <v>0</v>
      </c>
      <c r="F10" s="423" t="s">
        <v>5</v>
      </c>
      <c r="G10" s="328"/>
    </row>
    <row r="11" spans="1:7" ht="76.5" customHeight="1" thickBot="1" x14ac:dyDescent="0.25">
      <c r="A11" s="376"/>
      <c r="B11" s="443"/>
      <c r="C11" s="402" t="s">
        <v>262</v>
      </c>
      <c r="D11" s="421"/>
      <c r="E11" s="403"/>
      <c r="F11" s="424"/>
      <c r="G11" s="328"/>
    </row>
    <row r="12" spans="1:7" ht="20.25" customHeight="1" x14ac:dyDescent="0.2">
      <c r="A12" s="376"/>
      <c r="B12" s="414" t="s">
        <v>51</v>
      </c>
      <c r="C12" s="287">
        <v>2</v>
      </c>
      <c r="D12" s="287">
        <v>0</v>
      </c>
      <c r="E12" s="287">
        <v>2</v>
      </c>
      <c r="F12" s="423" t="s">
        <v>5</v>
      </c>
      <c r="G12" s="439" t="s">
        <v>243</v>
      </c>
    </row>
    <row r="13" spans="1:7" ht="102" customHeight="1" thickBot="1" x14ac:dyDescent="0.25">
      <c r="A13" s="376"/>
      <c r="B13" s="437"/>
      <c r="C13" s="402" t="s">
        <v>264</v>
      </c>
      <c r="D13" s="421"/>
      <c r="E13" s="403"/>
      <c r="F13" s="424"/>
      <c r="G13" s="440"/>
    </row>
    <row r="14" spans="1:7" ht="20.25" customHeight="1" x14ac:dyDescent="0.2">
      <c r="A14" s="376"/>
      <c r="B14" s="380" t="s">
        <v>52</v>
      </c>
      <c r="C14" s="286">
        <v>2</v>
      </c>
      <c r="D14" s="287">
        <v>2</v>
      </c>
      <c r="E14" s="287">
        <v>0</v>
      </c>
      <c r="F14" s="378" t="s">
        <v>5</v>
      </c>
      <c r="G14" s="439" t="s">
        <v>241</v>
      </c>
    </row>
    <row r="15" spans="1:7" ht="90.75" customHeight="1" thickBot="1" x14ac:dyDescent="0.25">
      <c r="A15" s="376"/>
      <c r="B15" s="381"/>
      <c r="C15" s="390" t="s">
        <v>265</v>
      </c>
      <c r="D15" s="419"/>
      <c r="E15" s="391"/>
      <c r="F15" s="379"/>
      <c r="G15" s="440"/>
    </row>
    <row r="16" spans="1:7" ht="20.25" customHeight="1" x14ac:dyDescent="0.2">
      <c r="A16" s="376"/>
      <c r="B16" s="380" t="s">
        <v>53</v>
      </c>
      <c r="C16" s="287">
        <v>2</v>
      </c>
      <c r="D16" s="287">
        <v>2</v>
      </c>
      <c r="E16" s="287">
        <v>0</v>
      </c>
      <c r="F16" s="397" t="s">
        <v>5</v>
      </c>
      <c r="G16" s="329"/>
    </row>
    <row r="17" spans="1:7" ht="101.25" customHeight="1" thickBot="1" x14ac:dyDescent="0.25">
      <c r="A17" s="377"/>
      <c r="B17" s="381"/>
      <c r="C17" s="402" t="s">
        <v>266</v>
      </c>
      <c r="D17" s="421"/>
      <c r="E17" s="403"/>
      <c r="F17" s="408"/>
      <c r="G17" s="327" t="s">
        <v>245</v>
      </c>
    </row>
    <row r="18" spans="1:7" ht="45.75" customHeight="1" thickBot="1" x14ac:dyDescent="0.25">
      <c r="A18" s="324"/>
      <c r="B18" s="324"/>
      <c r="C18" s="366" t="s">
        <v>73</v>
      </c>
      <c r="D18" s="366"/>
      <c r="E18" s="366"/>
      <c r="F18" s="366"/>
      <c r="G18" s="330" t="s">
        <v>76</v>
      </c>
    </row>
    <row r="19" spans="1:7" x14ac:dyDescent="0.2">
      <c r="A19" s="289"/>
      <c r="B19" s="291"/>
      <c r="C19" s="289"/>
    </row>
    <row r="20" spans="1:7" x14ac:dyDescent="0.2">
      <c r="A20" s="289"/>
      <c r="B20" s="291"/>
      <c r="C20" s="289"/>
    </row>
    <row r="21" spans="1:7" x14ac:dyDescent="0.2">
      <c r="A21" s="289"/>
      <c r="B21" s="291"/>
      <c r="C21" s="289"/>
    </row>
    <row r="22" spans="1:7" x14ac:dyDescent="0.2">
      <c r="A22" s="289"/>
      <c r="B22" s="291"/>
      <c r="C22" s="289"/>
    </row>
    <row r="23" spans="1:7" x14ac:dyDescent="0.2">
      <c r="A23" s="289"/>
      <c r="B23" s="291"/>
      <c r="C23" s="289"/>
    </row>
    <row r="24" spans="1:7" x14ac:dyDescent="0.2">
      <c r="A24" s="289"/>
      <c r="B24" s="291"/>
      <c r="C24" s="289"/>
    </row>
    <row r="25" spans="1:7" x14ac:dyDescent="0.2">
      <c r="A25" s="289"/>
      <c r="B25" s="291"/>
      <c r="C25" s="289"/>
    </row>
    <row r="26" spans="1:7" x14ac:dyDescent="0.2">
      <c r="A26" s="289"/>
      <c r="B26" s="291"/>
      <c r="C26" s="289"/>
    </row>
    <row r="27" spans="1:7" x14ac:dyDescent="0.2">
      <c r="A27" s="289"/>
      <c r="B27" s="291"/>
      <c r="C27" s="289"/>
    </row>
    <row r="28" spans="1:7" x14ac:dyDescent="0.2">
      <c r="A28" s="289"/>
      <c r="B28" s="291"/>
      <c r="C28" s="289"/>
    </row>
    <row r="29" spans="1:7" x14ac:dyDescent="0.2">
      <c r="A29" s="289"/>
      <c r="B29" s="291"/>
      <c r="C29" s="289"/>
    </row>
    <row r="30" spans="1:7" x14ac:dyDescent="0.2">
      <c r="A30" s="289"/>
      <c r="B30" s="291"/>
      <c r="C30" s="289"/>
    </row>
    <row r="31" spans="1:7" x14ac:dyDescent="0.2">
      <c r="A31" s="289"/>
      <c r="B31" s="291"/>
      <c r="C31" s="289"/>
    </row>
    <row r="32" spans="1:7" x14ac:dyDescent="0.2">
      <c r="A32" s="289"/>
      <c r="B32" s="291"/>
      <c r="C32" s="289"/>
    </row>
    <row r="33" spans="1:3" x14ac:dyDescent="0.2">
      <c r="A33" s="289"/>
      <c r="B33" s="291"/>
      <c r="C33" s="289"/>
    </row>
    <row r="34" spans="1:3" x14ac:dyDescent="0.2">
      <c r="A34" s="289"/>
      <c r="B34" s="291"/>
      <c r="C34" s="289"/>
    </row>
    <row r="35" spans="1:3" x14ac:dyDescent="0.2">
      <c r="A35" s="289"/>
      <c r="B35" s="291"/>
      <c r="C35" s="289"/>
    </row>
    <row r="36" spans="1:3" x14ac:dyDescent="0.2">
      <c r="A36" s="289"/>
      <c r="B36" s="291"/>
      <c r="C36" s="289"/>
    </row>
    <row r="37" spans="1:3" x14ac:dyDescent="0.2">
      <c r="A37" s="289"/>
      <c r="B37" s="291"/>
      <c r="C37" s="289"/>
    </row>
    <row r="38" spans="1:3" x14ac:dyDescent="0.2">
      <c r="A38" s="289"/>
      <c r="B38" s="291"/>
      <c r="C38" s="289"/>
    </row>
    <row r="39" spans="1:3" x14ac:dyDescent="0.2">
      <c r="A39" s="289"/>
      <c r="B39" s="291"/>
      <c r="C39" s="289"/>
    </row>
    <row r="40" spans="1:3" x14ac:dyDescent="0.2">
      <c r="A40" s="289"/>
      <c r="B40" s="291"/>
      <c r="C40" s="289"/>
    </row>
    <row r="41" spans="1:3" x14ac:dyDescent="0.2">
      <c r="A41" s="289"/>
      <c r="B41" s="291"/>
      <c r="C41" s="289"/>
    </row>
    <row r="42" spans="1:3" x14ac:dyDescent="0.2">
      <c r="A42" s="289"/>
      <c r="B42" s="291"/>
      <c r="C42" s="289"/>
    </row>
    <row r="43" spans="1:3" x14ac:dyDescent="0.2">
      <c r="A43" s="289"/>
      <c r="B43" s="291"/>
      <c r="C43" s="289"/>
    </row>
    <row r="44" spans="1:3" x14ac:dyDescent="0.2">
      <c r="A44" s="289"/>
      <c r="B44" s="291"/>
      <c r="C44" s="289"/>
    </row>
    <row r="45" spans="1:3" x14ac:dyDescent="0.2">
      <c r="A45" s="289"/>
      <c r="B45" s="291"/>
      <c r="C45" s="289"/>
    </row>
    <row r="46" spans="1:3" x14ac:dyDescent="0.2">
      <c r="A46" s="289"/>
      <c r="B46" s="291"/>
      <c r="C46" s="289"/>
    </row>
    <row r="47" spans="1:3" x14ac:dyDescent="0.2">
      <c r="A47" s="289"/>
      <c r="B47" s="291"/>
      <c r="C47" s="289"/>
    </row>
    <row r="48" spans="1:3" x14ac:dyDescent="0.2">
      <c r="A48" s="289"/>
      <c r="B48" s="291"/>
      <c r="C48" s="289"/>
    </row>
    <row r="49" spans="1:3" x14ac:dyDescent="0.2">
      <c r="A49" s="289"/>
      <c r="B49" s="291"/>
      <c r="C49" s="289"/>
    </row>
    <row r="50" spans="1:3" x14ac:dyDescent="0.2">
      <c r="A50" s="289"/>
      <c r="B50" s="291"/>
      <c r="C50" s="289"/>
    </row>
    <row r="51" spans="1:3" x14ac:dyDescent="0.2">
      <c r="A51" s="289"/>
      <c r="B51" s="291"/>
      <c r="C51" s="289"/>
    </row>
    <row r="52" spans="1:3" x14ac:dyDescent="0.2">
      <c r="A52" s="289"/>
      <c r="B52" s="291"/>
      <c r="C52" s="289"/>
    </row>
    <row r="53" spans="1:3" x14ac:dyDescent="0.2">
      <c r="A53" s="289"/>
      <c r="B53" s="291"/>
      <c r="C53" s="289"/>
    </row>
    <row r="54" spans="1:3" x14ac:dyDescent="0.2">
      <c r="A54" s="289"/>
      <c r="B54" s="291"/>
      <c r="C54" s="289"/>
    </row>
    <row r="55" spans="1:3" x14ac:dyDescent="0.2">
      <c r="A55" s="289"/>
      <c r="B55" s="291"/>
      <c r="C55" s="289"/>
    </row>
    <row r="56" spans="1:3" x14ac:dyDescent="0.2">
      <c r="A56" s="289"/>
      <c r="B56" s="291"/>
      <c r="C56" s="289"/>
    </row>
    <row r="57" spans="1:3" x14ac:dyDescent="0.2">
      <c r="A57" s="289"/>
      <c r="B57" s="291"/>
      <c r="C57" s="289"/>
    </row>
    <row r="58" spans="1:3" x14ac:dyDescent="0.2">
      <c r="A58" s="289"/>
      <c r="B58" s="291"/>
      <c r="C58" s="289"/>
    </row>
    <row r="59" spans="1:3" x14ac:dyDescent="0.2">
      <c r="A59" s="289"/>
      <c r="B59" s="291"/>
      <c r="C59" s="289"/>
    </row>
    <row r="60" spans="1:3" x14ac:dyDescent="0.2">
      <c r="A60" s="289"/>
      <c r="B60" s="291"/>
      <c r="C60" s="289"/>
    </row>
    <row r="61" spans="1:3" x14ac:dyDescent="0.2">
      <c r="A61" s="289"/>
      <c r="B61" s="291"/>
      <c r="C61" s="289"/>
    </row>
    <row r="62" spans="1:3" x14ac:dyDescent="0.2">
      <c r="A62" s="289"/>
      <c r="B62" s="291"/>
      <c r="C62" s="289"/>
    </row>
    <row r="63" spans="1:3" x14ac:dyDescent="0.2">
      <c r="A63" s="289"/>
      <c r="B63" s="291"/>
      <c r="C63" s="289"/>
    </row>
    <row r="64" spans="1:3" x14ac:dyDescent="0.2">
      <c r="A64" s="289"/>
      <c r="B64" s="291"/>
      <c r="C64" s="289"/>
    </row>
    <row r="65" spans="1:3" x14ac:dyDescent="0.2">
      <c r="A65" s="289"/>
      <c r="B65" s="291"/>
      <c r="C65" s="289"/>
    </row>
    <row r="66" spans="1:3" x14ac:dyDescent="0.2">
      <c r="A66" s="289"/>
      <c r="B66" s="291"/>
      <c r="C66" s="289"/>
    </row>
    <row r="67" spans="1:3" x14ac:dyDescent="0.2">
      <c r="A67" s="289"/>
      <c r="B67" s="291"/>
      <c r="C67" s="289"/>
    </row>
    <row r="68" spans="1:3" x14ac:dyDescent="0.2">
      <c r="A68" s="289"/>
      <c r="B68" s="291"/>
      <c r="C68" s="289"/>
    </row>
    <row r="69" spans="1:3" x14ac:dyDescent="0.2">
      <c r="A69" s="289"/>
      <c r="B69" s="291"/>
      <c r="C69" s="289"/>
    </row>
    <row r="70" spans="1:3" x14ac:dyDescent="0.2">
      <c r="A70" s="289"/>
      <c r="B70" s="291"/>
      <c r="C70" s="289"/>
    </row>
    <row r="71" spans="1:3" x14ac:dyDescent="0.2">
      <c r="A71" s="289"/>
      <c r="B71" s="291"/>
      <c r="C71" s="289"/>
    </row>
    <row r="72" spans="1:3" x14ac:dyDescent="0.2">
      <c r="A72" s="289"/>
      <c r="B72" s="291"/>
      <c r="C72" s="289"/>
    </row>
    <row r="73" spans="1:3" x14ac:dyDescent="0.2">
      <c r="A73" s="289"/>
      <c r="B73" s="291"/>
      <c r="C73" s="289"/>
    </row>
    <row r="74" spans="1:3" x14ac:dyDescent="0.2">
      <c r="A74" s="289"/>
      <c r="B74" s="291"/>
      <c r="C74" s="289"/>
    </row>
    <row r="75" spans="1:3" x14ac:dyDescent="0.2">
      <c r="A75" s="289"/>
      <c r="B75" s="291"/>
      <c r="C75" s="289"/>
    </row>
    <row r="76" spans="1:3" x14ac:dyDescent="0.2">
      <c r="A76" s="289"/>
      <c r="B76" s="291"/>
      <c r="C76" s="289"/>
    </row>
    <row r="77" spans="1:3" x14ac:dyDescent="0.2">
      <c r="A77" s="289"/>
      <c r="B77" s="291"/>
      <c r="C77" s="289"/>
    </row>
    <row r="78" spans="1:3" x14ac:dyDescent="0.2">
      <c r="A78" s="289"/>
      <c r="B78" s="291"/>
      <c r="C78" s="289"/>
    </row>
    <row r="79" spans="1:3" x14ac:dyDescent="0.2">
      <c r="A79" s="289"/>
      <c r="B79" s="291"/>
      <c r="C79" s="289"/>
    </row>
    <row r="80" spans="1:3" x14ac:dyDescent="0.2">
      <c r="A80" s="289"/>
      <c r="B80" s="291"/>
      <c r="C80" s="289"/>
    </row>
    <row r="81" spans="1:3" x14ac:dyDescent="0.2">
      <c r="A81" s="289"/>
      <c r="B81" s="291"/>
      <c r="C81" s="289"/>
    </row>
    <row r="82" spans="1:3" x14ac:dyDescent="0.2">
      <c r="A82" s="289"/>
      <c r="B82" s="291"/>
      <c r="C82" s="289"/>
    </row>
    <row r="83" spans="1:3" x14ac:dyDescent="0.2">
      <c r="A83" s="289"/>
      <c r="B83" s="291"/>
      <c r="C83" s="289"/>
    </row>
    <row r="84" spans="1:3" x14ac:dyDescent="0.2">
      <c r="A84" s="289"/>
      <c r="B84" s="291"/>
      <c r="C84" s="289"/>
    </row>
    <row r="85" spans="1:3" x14ac:dyDescent="0.2">
      <c r="A85" s="289"/>
      <c r="B85" s="291"/>
      <c r="C85" s="289"/>
    </row>
    <row r="86" spans="1:3" x14ac:dyDescent="0.2">
      <c r="A86" s="289"/>
      <c r="B86" s="291"/>
      <c r="C86" s="289"/>
    </row>
    <row r="87" spans="1:3" x14ac:dyDescent="0.2">
      <c r="A87" s="289"/>
      <c r="B87" s="291"/>
      <c r="C87" s="289"/>
    </row>
    <row r="88" spans="1:3" x14ac:dyDescent="0.2">
      <c r="A88" s="289"/>
      <c r="B88" s="291"/>
      <c r="C88" s="289"/>
    </row>
    <row r="89" spans="1:3" x14ac:dyDescent="0.2">
      <c r="A89" s="289"/>
      <c r="B89" s="291"/>
      <c r="C89" s="289"/>
    </row>
    <row r="90" spans="1:3" x14ac:dyDescent="0.2">
      <c r="A90" s="289"/>
      <c r="B90" s="291"/>
      <c r="C90" s="289"/>
    </row>
    <row r="91" spans="1:3" x14ac:dyDescent="0.2">
      <c r="A91" s="289"/>
      <c r="B91" s="291"/>
      <c r="C91" s="289"/>
    </row>
    <row r="92" spans="1:3" x14ac:dyDescent="0.2">
      <c r="A92" s="289"/>
      <c r="B92" s="291"/>
      <c r="C92" s="289"/>
    </row>
    <row r="93" spans="1:3" x14ac:dyDescent="0.2">
      <c r="A93" s="289"/>
      <c r="B93" s="291"/>
      <c r="C93" s="289"/>
    </row>
    <row r="94" spans="1:3" x14ac:dyDescent="0.2">
      <c r="A94" s="289"/>
      <c r="B94" s="291"/>
      <c r="C94" s="289"/>
    </row>
    <row r="95" spans="1:3" x14ac:dyDescent="0.2">
      <c r="A95" s="289"/>
      <c r="B95" s="291"/>
      <c r="C95" s="289"/>
    </row>
    <row r="96" spans="1:3" x14ac:dyDescent="0.2">
      <c r="A96" s="289"/>
      <c r="B96" s="291"/>
      <c r="C96" s="289"/>
    </row>
    <row r="97" spans="1:3" x14ac:dyDescent="0.2">
      <c r="A97" s="289"/>
      <c r="B97" s="291"/>
      <c r="C97" s="289"/>
    </row>
    <row r="98" spans="1:3" x14ac:dyDescent="0.2">
      <c r="A98" s="289"/>
      <c r="B98" s="291"/>
      <c r="C98" s="289"/>
    </row>
    <row r="99" spans="1:3" x14ac:dyDescent="0.2">
      <c r="A99" s="289"/>
      <c r="B99" s="291"/>
      <c r="C99" s="289"/>
    </row>
    <row r="100" spans="1:3" x14ac:dyDescent="0.2">
      <c r="A100" s="289"/>
      <c r="B100" s="291"/>
      <c r="C100" s="289"/>
    </row>
    <row r="101" spans="1:3" x14ac:dyDescent="0.2">
      <c r="A101" s="289"/>
      <c r="B101" s="291"/>
      <c r="C101" s="289"/>
    </row>
    <row r="102" spans="1:3" x14ac:dyDescent="0.2">
      <c r="A102" s="289"/>
      <c r="B102" s="291"/>
      <c r="C102" s="289"/>
    </row>
    <row r="103" spans="1:3" x14ac:dyDescent="0.2">
      <c r="A103" s="289"/>
      <c r="B103" s="291"/>
      <c r="C103" s="289"/>
    </row>
    <row r="104" spans="1:3" x14ac:dyDescent="0.2">
      <c r="A104" s="289"/>
      <c r="B104" s="291"/>
      <c r="C104" s="289"/>
    </row>
    <row r="105" spans="1:3" x14ac:dyDescent="0.2">
      <c r="A105" s="289"/>
      <c r="B105" s="291"/>
      <c r="C105" s="289"/>
    </row>
    <row r="106" spans="1:3" x14ac:dyDescent="0.2">
      <c r="A106" s="289"/>
      <c r="B106" s="291"/>
      <c r="C106" s="289"/>
    </row>
    <row r="107" spans="1:3" x14ac:dyDescent="0.2">
      <c r="A107" s="289"/>
      <c r="B107" s="291"/>
      <c r="C107" s="289"/>
    </row>
    <row r="108" spans="1:3" x14ac:dyDescent="0.2">
      <c r="A108" s="289"/>
      <c r="B108" s="291"/>
      <c r="C108" s="289"/>
    </row>
    <row r="109" spans="1:3" x14ac:dyDescent="0.2">
      <c r="A109" s="289"/>
      <c r="B109" s="291"/>
      <c r="C109" s="289"/>
    </row>
    <row r="110" spans="1:3" x14ac:dyDescent="0.2">
      <c r="A110" s="289"/>
      <c r="B110" s="291"/>
      <c r="C110" s="289"/>
    </row>
    <row r="111" spans="1:3" x14ac:dyDescent="0.2">
      <c r="A111" s="289"/>
      <c r="B111" s="291"/>
      <c r="C111" s="289"/>
    </row>
    <row r="112" spans="1:3" x14ac:dyDescent="0.2">
      <c r="A112" s="289"/>
      <c r="B112" s="291"/>
      <c r="C112" s="289"/>
    </row>
    <row r="113" spans="1:3" x14ac:dyDescent="0.2">
      <c r="A113" s="289"/>
      <c r="B113" s="291"/>
      <c r="C113" s="289"/>
    </row>
    <row r="114" spans="1:3" x14ac:dyDescent="0.2">
      <c r="A114" s="289"/>
      <c r="B114" s="291"/>
      <c r="C114" s="289"/>
    </row>
    <row r="115" spans="1:3" x14ac:dyDescent="0.2">
      <c r="A115" s="289"/>
      <c r="B115" s="291"/>
      <c r="C115" s="289"/>
    </row>
    <row r="116" spans="1:3" x14ac:dyDescent="0.2">
      <c r="A116" s="289"/>
      <c r="B116" s="291"/>
      <c r="C116" s="289"/>
    </row>
    <row r="117" spans="1:3" x14ac:dyDescent="0.2">
      <c r="A117" s="289"/>
      <c r="B117" s="291"/>
      <c r="C117" s="289"/>
    </row>
    <row r="118" spans="1:3" x14ac:dyDescent="0.2">
      <c r="A118" s="289"/>
      <c r="B118" s="291"/>
      <c r="C118" s="289"/>
    </row>
    <row r="119" spans="1:3" x14ac:dyDescent="0.2">
      <c r="A119" s="289"/>
      <c r="B119" s="291"/>
      <c r="C119" s="289"/>
    </row>
    <row r="120" spans="1:3" x14ac:dyDescent="0.2">
      <c r="A120" s="289"/>
      <c r="B120" s="291"/>
      <c r="C120" s="289"/>
    </row>
    <row r="121" spans="1:3" x14ac:dyDescent="0.2">
      <c r="A121" s="289"/>
      <c r="B121" s="291"/>
      <c r="C121" s="289"/>
    </row>
    <row r="122" spans="1:3" x14ac:dyDescent="0.2">
      <c r="A122" s="289"/>
      <c r="B122" s="291"/>
      <c r="C122" s="289"/>
    </row>
    <row r="123" spans="1:3" x14ac:dyDescent="0.2">
      <c r="A123" s="289"/>
      <c r="B123" s="291"/>
      <c r="C123" s="289"/>
    </row>
    <row r="124" spans="1:3" x14ac:dyDescent="0.2">
      <c r="A124" s="289"/>
      <c r="B124" s="291"/>
      <c r="C124" s="289"/>
    </row>
    <row r="125" spans="1:3" x14ac:dyDescent="0.2">
      <c r="A125" s="289"/>
      <c r="B125" s="291"/>
      <c r="C125" s="289"/>
    </row>
    <row r="126" spans="1:3" x14ac:dyDescent="0.2">
      <c r="A126" s="289"/>
      <c r="B126" s="291"/>
      <c r="C126" s="289"/>
    </row>
    <row r="127" spans="1:3" x14ac:dyDescent="0.2">
      <c r="A127" s="289"/>
      <c r="B127" s="291"/>
      <c r="C127" s="289"/>
    </row>
    <row r="128" spans="1:3" x14ac:dyDescent="0.2">
      <c r="A128" s="289"/>
      <c r="B128" s="291"/>
      <c r="C128" s="289"/>
    </row>
    <row r="129" spans="1:3" x14ac:dyDescent="0.2">
      <c r="A129" s="289"/>
      <c r="B129" s="291"/>
      <c r="C129" s="289"/>
    </row>
    <row r="130" spans="1:3" x14ac:dyDescent="0.2">
      <c r="A130" s="289"/>
      <c r="B130" s="291"/>
      <c r="C130" s="289"/>
    </row>
    <row r="131" spans="1:3" x14ac:dyDescent="0.2">
      <c r="A131" s="289"/>
      <c r="B131" s="291"/>
      <c r="C131" s="289"/>
    </row>
    <row r="132" spans="1:3" x14ac:dyDescent="0.2">
      <c r="A132" s="289"/>
      <c r="B132" s="291"/>
      <c r="C132" s="289"/>
    </row>
    <row r="133" spans="1:3" x14ac:dyDescent="0.2">
      <c r="A133" s="289"/>
      <c r="B133" s="291"/>
      <c r="C133" s="289"/>
    </row>
    <row r="134" spans="1:3" x14ac:dyDescent="0.2">
      <c r="A134" s="289"/>
      <c r="B134" s="291"/>
      <c r="C134" s="289"/>
    </row>
    <row r="135" spans="1:3" x14ac:dyDescent="0.2">
      <c r="A135" s="289"/>
      <c r="B135" s="291"/>
      <c r="C135" s="289"/>
    </row>
    <row r="136" spans="1:3" x14ac:dyDescent="0.2">
      <c r="A136" s="289"/>
      <c r="B136" s="291"/>
      <c r="C136" s="289"/>
    </row>
    <row r="137" spans="1:3" x14ac:dyDescent="0.2">
      <c r="A137" s="289"/>
      <c r="B137" s="291"/>
      <c r="C137" s="289"/>
    </row>
    <row r="138" spans="1:3" x14ac:dyDescent="0.2">
      <c r="A138" s="289"/>
      <c r="B138" s="291"/>
      <c r="C138" s="289"/>
    </row>
    <row r="139" spans="1:3" x14ac:dyDescent="0.2">
      <c r="A139" s="289"/>
      <c r="B139" s="291"/>
      <c r="C139" s="289"/>
    </row>
    <row r="140" spans="1:3" x14ac:dyDescent="0.2">
      <c r="A140" s="289"/>
      <c r="B140" s="291"/>
      <c r="C140" s="289"/>
    </row>
    <row r="141" spans="1:3" x14ac:dyDescent="0.2">
      <c r="A141" s="289"/>
      <c r="B141" s="291"/>
      <c r="C141" s="289"/>
    </row>
    <row r="142" spans="1:3" x14ac:dyDescent="0.2">
      <c r="A142" s="289"/>
      <c r="B142" s="291"/>
      <c r="C142" s="289"/>
    </row>
    <row r="143" spans="1:3" x14ac:dyDescent="0.2">
      <c r="A143" s="289"/>
      <c r="B143" s="291"/>
      <c r="C143" s="289"/>
    </row>
    <row r="144" spans="1:3" x14ac:dyDescent="0.2">
      <c r="A144" s="289"/>
      <c r="B144" s="291"/>
      <c r="C144" s="289"/>
    </row>
    <row r="145" spans="1:3" x14ac:dyDescent="0.2">
      <c r="A145" s="289"/>
      <c r="B145" s="291"/>
      <c r="C145" s="289"/>
    </row>
    <row r="146" spans="1:3" x14ac:dyDescent="0.2">
      <c r="A146" s="289"/>
      <c r="B146" s="291"/>
      <c r="C146" s="289"/>
    </row>
    <row r="147" spans="1:3" x14ac:dyDescent="0.2">
      <c r="A147" s="289"/>
      <c r="B147" s="291"/>
      <c r="C147" s="289"/>
    </row>
    <row r="148" spans="1:3" x14ac:dyDescent="0.2">
      <c r="A148" s="289"/>
      <c r="B148" s="291"/>
      <c r="C148" s="289"/>
    </row>
    <row r="149" spans="1:3" x14ac:dyDescent="0.2">
      <c r="A149" s="289"/>
      <c r="B149" s="291"/>
      <c r="C149" s="289"/>
    </row>
    <row r="150" spans="1:3" x14ac:dyDescent="0.2">
      <c r="A150" s="289"/>
      <c r="B150" s="291"/>
      <c r="C150" s="289"/>
    </row>
    <row r="151" spans="1:3" x14ac:dyDescent="0.2">
      <c r="A151" s="289"/>
      <c r="B151" s="291"/>
      <c r="C151" s="289"/>
    </row>
    <row r="152" spans="1:3" x14ac:dyDescent="0.2">
      <c r="A152" s="289"/>
      <c r="B152" s="291"/>
      <c r="C152" s="289"/>
    </row>
    <row r="153" spans="1:3" x14ac:dyDescent="0.2">
      <c r="A153" s="289"/>
      <c r="B153" s="291"/>
      <c r="C153" s="289"/>
    </row>
    <row r="154" spans="1:3" x14ac:dyDescent="0.2">
      <c r="A154" s="289"/>
      <c r="B154" s="291"/>
      <c r="C154" s="289"/>
    </row>
    <row r="155" spans="1:3" x14ac:dyDescent="0.2">
      <c r="A155" s="289"/>
      <c r="B155" s="291"/>
      <c r="C155" s="289"/>
    </row>
    <row r="156" spans="1:3" x14ac:dyDescent="0.2">
      <c r="A156" s="289"/>
      <c r="B156" s="291"/>
      <c r="C156" s="289"/>
    </row>
    <row r="157" spans="1:3" x14ac:dyDescent="0.2">
      <c r="A157" s="289"/>
      <c r="B157" s="291"/>
      <c r="C157" s="289"/>
    </row>
    <row r="158" spans="1:3" x14ac:dyDescent="0.2">
      <c r="A158" s="289"/>
      <c r="B158" s="291"/>
      <c r="C158" s="289"/>
    </row>
    <row r="159" spans="1:3" x14ac:dyDescent="0.2">
      <c r="A159" s="289"/>
      <c r="B159" s="291"/>
      <c r="C159" s="289"/>
    </row>
    <row r="160" spans="1:3" x14ac:dyDescent="0.2">
      <c r="A160" s="289"/>
      <c r="B160" s="291"/>
      <c r="C160" s="289"/>
    </row>
    <row r="161" spans="1:3" x14ac:dyDescent="0.2">
      <c r="A161" s="289"/>
      <c r="B161" s="291"/>
      <c r="C161" s="289"/>
    </row>
    <row r="162" spans="1:3" x14ac:dyDescent="0.2">
      <c r="A162" s="289"/>
      <c r="B162" s="291"/>
      <c r="C162" s="289"/>
    </row>
    <row r="163" spans="1:3" x14ac:dyDescent="0.2">
      <c r="A163" s="289"/>
      <c r="B163" s="291"/>
      <c r="C163" s="289"/>
    </row>
    <row r="164" spans="1:3" x14ac:dyDescent="0.2">
      <c r="A164" s="289"/>
      <c r="B164" s="291"/>
      <c r="C164" s="289"/>
    </row>
    <row r="165" spans="1:3" x14ac:dyDescent="0.2">
      <c r="A165" s="289"/>
      <c r="B165" s="291"/>
      <c r="C165" s="289"/>
    </row>
    <row r="166" spans="1:3" x14ac:dyDescent="0.2">
      <c r="A166" s="289"/>
      <c r="B166" s="291"/>
      <c r="C166" s="289"/>
    </row>
    <row r="167" spans="1:3" x14ac:dyDescent="0.2">
      <c r="A167" s="289"/>
      <c r="B167" s="291"/>
      <c r="C167" s="289"/>
    </row>
    <row r="168" spans="1:3" x14ac:dyDescent="0.2">
      <c r="A168" s="289"/>
      <c r="B168" s="291"/>
      <c r="C168" s="289"/>
    </row>
    <row r="169" spans="1:3" x14ac:dyDescent="0.2">
      <c r="A169" s="289"/>
      <c r="B169" s="291"/>
      <c r="C169" s="289"/>
    </row>
    <row r="170" spans="1:3" x14ac:dyDescent="0.2">
      <c r="A170" s="289"/>
      <c r="B170" s="291"/>
      <c r="C170" s="289"/>
    </row>
    <row r="171" spans="1:3" x14ac:dyDescent="0.2">
      <c r="A171" s="289"/>
      <c r="B171" s="291"/>
      <c r="C171" s="289"/>
    </row>
    <row r="172" spans="1:3" x14ac:dyDescent="0.2">
      <c r="A172" s="289"/>
      <c r="B172" s="291"/>
      <c r="C172" s="289"/>
    </row>
    <row r="173" spans="1:3" x14ac:dyDescent="0.2">
      <c r="A173" s="289"/>
      <c r="B173" s="291"/>
      <c r="C173" s="289"/>
    </row>
    <row r="174" spans="1:3" x14ac:dyDescent="0.2">
      <c r="A174" s="289"/>
      <c r="B174" s="291"/>
      <c r="C174" s="289"/>
    </row>
    <row r="175" spans="1:3" x14ac:dyDescent="0.2">
      <c r="A175" s="289"/>
      <c r="B175" s="291"/>
      <c r="C175" s="289"/>
    </row>
    <row r="176" spans="1:3" x14ac:dyDescent="0.2">
      <c r="A176" s="289"/>
      <c r="B176" s="291"/>
      <c r="C176" s="289"/>
    </row>
    <row r="177" spans="1:3" x14ac:dyDescent="0.2">
      <c r="A177" s="289"/>
      <c r="B177" s="291"/>
      <c r="C177" s="289"/>
    </row>
    <row r="178" spans="1:3" x14ac:dyDescent="0.2">
      <c r="A178" s="289"/>
      <c r="B178" s="291"/>
      <c r="C178" s="289"/>
    </row>
    <row r="179" spans="1:3" x14ac:dyDescent="0.2">
      <c r="A179" s="289"/>
      <c r="B179" s="291"/>
      <c r="C179" s="289"/>
    </row>
    <row r="180" spans="1:3" x14ac:dyDescent="0.2">
      <c r="A180" s="289"/>
      <c r="B180" s="291"/>
      <c r="C180" s="289"/>
    </row>
    <row r="181" spans="1:3" x14ac:dyDescent="0.2">
      <c r="A181" s="289"/>
      <c r="B181" s="291"/>
      <c r="C181" s="289"/>
    </row>
    <row r="182" spans="1:3" x14ac:dyDescent="0.2">
      <c r="A182" s="289"/>
      <c r="B182" s="291"/>
      <c r="C182" s="289"/>
    </row>
    <row r="183" spans="1:3" x14ac:dyDescent="0.2">
      <c r="A183" s="289"/>
      <c r="B183" s="291"/>
      <c r="C183" s="289"/>
    </row>
    <row r="184" spans="1:3" x14ac:dyDescent="0.2">
      <c r="A184" s="289"/>
      <c r="B184" s="291"/>
      <c r="C184" s="289"/>
    </row>
    <row r="185" spans="1:3" x14ac:dyDescent="0.2">
      <c r="A185" s="289"/>
      <c r="B185" s="291"/>
      <c r="C185" s="289"/>
    </row>
    <row r="186" spans="1:3" x14ac:dyDescent="0.2">
      <c r="A186" s="289"/>
      <c r="B186" s="291"/>
      <c r="C186" s="289"/>
    </row>
    <row r="187" spans="1:3" x14ac:dyDescent="0.2">
      <c r="A187" s="289"/>
      <c r="B187" s="291"/>
      <c r="C187" s="289"/>
    </row>
    <row r="188" spans="1:3" x14ac:dyDescent="0.2">
      <c r="A188" s="289"/>
      <c r="B188" s="291"/>
      <c r="C188" s="289"/>
    </row>
    <row r="189" spans="1:3" x14ac:dyDescent="0.2">
      <c r="A189" s="289"/>
      <c r="B189" s="291"/>
      <c r="C189" s="289"/>
    </row>
    <row r="190" spans="1:3" x14ac:dyDescent="0.2">
      <c r="A190" s="289"/>
      <c r="B190" s="291"/>
      <c r="C190" s="289"/>
    </row>
    <row r="191" spans="1:3" x14ac:dyDescent="0.2">
      <c r="A191" s="289"/>
      <c r="B191" s="291"/>
      <c r="C191" s="289"/>
    </row>
    <row r="192" spans="1:3" x14ac:dyDescent="0.2">
      <c r="A192" s="289"/>
      <c r="B192" s="291"/>
      <c r="C192" s="289"/>
    </row>
    <row r="193" spans="1:3" x14ac:dyDescent="0.2">
      <c r="A193" s="289"/>
      <c r="B193" s="291"/>
      <c r="C193" s="289"/>
    </row>
    <row r="194" spans="1:3" x14ac:dyDescent="0.2">
      <c r="A194" s="289"/>
      <c r="B194" s="291"/>
      <c r="C194" s="289"/>
    </row>
    <row r="195" spans="1:3" x14ac:dyDescent="0.2">
      <c r="A195" s="289"/>
      <c r="B195" s="291"/>
      <c r="C195" s="289"/>
    </row>
    <row r="196" spans="1:3" x14ac:dyDescent="0.2">
      <c r="A196" s="289"/>
      <c r="B196" s="291"/>
      <c r="C196" s="289"/>
    </row>
    <row r="197" spans="1:3" x14ac:dyDescent="0.2">
      <c r="A197" s="289"/>
      <c r="B197" s="291"/>
      <c r="C197" s="289"/>
    </row>
    <row r="198" spans="1:3" x14ac:dyDescent="0.2">
      <c r="A198" s="289"/>
      <c r="B198" s="291"/>
      <c r="C198" s="289"/>
    </row>
    <row r="199" spans="1:3" x14ac:dyDescent="0.2">
      <c r="A199" s="289"/>
      <c r="B199" s="291"/>
      <c r="C199" s="289"/>
    </row>
    <row r="200" spans="1:3" x14ac:dyDescent="0.2">
      <c r="A200" s="289"/>
      <c r="B200" s="291"/>
      <c r="C200" s="289"/>
    </row>
    <row r="201" spans="1:3" x14ac:dyDescent="0.2">
      <c r="A201" s="289"/>
      <c r="B201" s="291"/>
      <c r="C201" s="289"/>
    </row>
    <row r="202" spans="1:3" x14ac:dyDescent="0.2">
      <c r="A202" s="289"/>
      <c r="B202" s="291"/>
      <c r="C202" s="289"/>
    </row>
    <row r="203" spans="1:3" x14ac:dyDescent="0.2">
      <c r="A203" s="289"/>
      <c r="B203" s="291"/>
      <c r="C203" s="289"/>
    </row>
    <row r="204" spans="1:3" x14ac:dyDescent="0.2">
      <c r="A204" s="289"/>
      <c r="B204" s="291"/>
      <c r="C204" s="289"/>
    </row>
    <row r="205" spans="1:3" x14ac:dyDescent="0.2">
      <c r="A205" s="289"/>
      <c r="B205" s="291"/>
      <c r="C205" s="289"/>
    </row>
    <row r="206" spans="1:3" x14ac:dyDescent="0.2">
      <c r="A206" s="289"/>
      <c r="B206" s="291"/>
      <c r="C206" s="289"/>
    </row>
    <row r="207" spans="1:3" x14ac:dyDescent="0.2">
      <c r="A207" s="289"/>
      <c r="B207" s="291"/>
      <c r="C207" s="289"/>
    </row>
    <row r="208" spans="1:3" x14ac:dyDescent="0.2">
      <c r="A208" s="289"/>
      <c r="B208" s="291"/>
      <c r="C208" s="289"/>
    </row>
    <row r="209" spans="1:3" x14ac:dyDescent="0.2">
      <c r="A209" s="289"/>
      <c r="B209" s="291"/>
      <c r="C209" s="289"/>
    </row>
    <row r="210" spans="1:3" x14ac:dyDescent="0.2">
      <c r="A210" s="289"/>
      <c r="B210" s="291"/>
      <c r="C210" s="289"/>
    </row>
    <row r="211" spans="1:3" x14ac:dyDescent="0.2">
      <c r="A211" s="289"/>
      <c r="B211" s="291"/>
      <c r="C211" s="289"/>
    </row>
    <row r="212" spans="1:3" x14ac:dyDescent="0.2">
      <c r="A212" s="289"/>
      <c r="B212" s="291"/>
      <c r="C212" s="289"/>
    </row>
    <row r="213" spans="1:3" x14ac:dyDescent="0.2">
      <c r="A213" s="289"/>
      <c r="B213" s="291"/>
      <c r="C213" s="289"/>
    </row>
    <row r="214" spans="1:3" x14ac:dyDescent="0.2">
      <c r="A214" s="289"/>
      <c r="B214" s="291"/>
      <c r="C214" s="289"/>
    </row>
    <row r="215" spans="1:3" x14ac:dyDescent="0.2">
      <c r="A215" s="289"/>
      <c r="B215" s="291"/>
      <c r="C215" s="289"/>
    </row>
    <row r="216" spans="1:3" x14ac:dyDescent="0.2">
      <c r="A216" s="289"/>
      <c r="B216" s="291"/>
      <c r="C216" s="289"/>
    </row>
    <row r="217" spans="1:3" x14ac:dyDescent="0.2">
      <c r="A217" s="289"/>
      <c r="B217" s="291"/>
      <c r="C217" s="289"/>
    </row>
    <row r="218" spans="1:3" x14ac:dyDescent="0.2">
      <c r="A218" s="289"/>
      <c r="B218" s="291"/>
      <c r="C218" s="289"/>
    </row>
    <row r="219" spans="1:3" x14ac:dyDescent="0.2">
      <c r="A219" s="289"/>
      <c r="B219" s="291"/>
      <c r="C219" s="289"/>
    </row>
    <row r="220" spans="1:3" x14ac:dyDescent="0.2">
      <c r="A220" s="289"/>
      <c r="B220" s="291"/>
      <c r="C220" s="289"/>
    </row>
    <row r="221" spans="1:3" x14ac:dyDescent="0.2">
      <c r="A221" s="289"/>
      <c r="B221" s="291"/>
      <c r="C221" s="289"/>
    </row>
    <row r="222" spans="1:3" x14ac:dyDescent="0.2">
      <c r="A222" s="289"/>
      <c r="B222" s="291"/>
      <c r="C222" s="289"/>
    </row>
    <row r="223" spans="1:3" x14ac:dyDescent="0.2">
      <c r="A223" s="289"/>
      <c r="B223" s="291"/>
      <c r="C223" s="289"/>
    </row>
    <row r="224" spans="1:3" x14ac:dyDescent="0.2">
      <c r="A224" s="289"/>
      <c r="B224" s="291"/>
      <c r="C224" s="289"/>
    </row>
    <row r="225" spans="1:3" x14ac:dyDescent="0.2">
      <c r="A225" s="289"/>
      <c r="B225" s="291"/>
      <c r="C225" s="289"/>
    </row>
    <row r="226" spans="1:3" x14ac:dyDescent="0.2">
      <c r="A226" s="289"/>
      <c r="B226" s="291"/>
      <c r="C226" s="289"/>
    </row>
    <row r="227" spans="1:3" x14ac:dyDescent="0.2">
      <c r="A227" s="289"/>
      <c r="B227" s="291"/>
      <c r="C227" s="289"/>
    </row>
    <row r="228" spans="1:3" x14ac:dyDescent="0.2">
      <c r="A228" s="289"/>
      <c r="B228" s="291"/>
      <c r="C228" s="289"/>
    </row>
    <row r="229" spans="1:3" x14ac:dyDescent="0.2">
      <c r="A229" s="289"/>
      <c r="B229" s="291"/>
      <c r="C229" s="289"/>
    </row>
    <row r="230" spans="1:3" x14ac:dyDescent="0.2">
      <c r="A230" s="289"/>
      <c r="B230" s="291"/>
      <c r="C230" s="289"/>
    </row>
    <row r="231" spans="1:3" x14ac:dyDescent="0.2">
      <c r="A231" s="289"/>
      <c r="B231" s="291"/>
      <c r="C231" s="289"/>
    </row>
    <row r="232" spans="1:3" x14ac:dyDescent="0.2">
      <c r="A232" s="289"/>
      <c r="B232" s="291"/>
      <c r="C232" s="289"/>
    </row>
    <row r="233" spans="1:3" x14ac:dyDescent="0.2">
      <c r="A233" s="289"/>
      <c r="B233" s="291"/>
      <c r="C233" s="289"/>
    </row>
    <row r="234" spans="1:3" x14ac:dyDescent="0.2">
      <c r="A234" s="289"/>
      <c r="B234" s="291"/>
      <c r="C234" s="289"/>
    </row>
    <row r="235" spans="1:3" x14ac:dyDescent="0.2">
      <c r="A235" s="289"/>
      <c r="B235" s="291"/>
      <c r="C235" s="289"/>
    </row>
    <row r="236" spans="1:3" x14ac:dyDescent="0.2">
      <c r="A236" s="289"/>
      <c r="B236" s="291"/>
      <c r="C236" s="289"/>
    </row>
    <row r="237" spans="1:3" x14ac:dyDescent="0.2">
      <c r="A237" s="289"/>
      <c r="B237" s="291"/>
      <c r="C237" s="289"/>
    </row>
    <row r="238" spans="1:3" x14ac:dyDescent="0.2">
      <c r="A238" s="289"/>
      <c r="B238" s="291"/>
      <c r="C238" s="289"/>
    </row>
    <row r="239" spans="1:3" x14ac:dyDescent="0.2">
      <c r="A239" s="289"/>
      <c r="B239" s="291"/>
      <c r="C239" s="289"/>
    </row>
    <row r="240" spans="1:3" x14ac:dyDescent="0.2">
      <c r="A240" s="289"/>
      <c r="B240" s="291"/>
      <c r="C240" s="289"/>
    </row>
    <row r="241" spans="1:3" x14ac:dyDescent="0.2">
      <c r="A241" s="289"/>
      <c r="B241" s="291"/>
      <c r="C241" s="289"/>
    </row>
    <row r="242" spans="1:3" x14ac:dyDescent="0.2">
      <c r="A242" s="289"/>
      <c r="B242" s="291"/>
      <c r="C242" s="289"/>
    </row>
    <row r="243" spans="1:3" x14ac:dyDescent="0.2">
      <c r="A243" s="289"/>
      <c r="B243" s="291"/>
      <c r="C243" s="289"/>
    </row>
    <row r="244" spans="1:3" x14ac:dyDescent="0.2">
      <c r="A244" s="289"/>
      <c r="B244" s="291"/>
      <c r="C244" s="289"/>
    </row>
    <row r="245" spans="1:3" x14ac:dyDescent="0.2">
      <c r="A245" s="289"/>
      <c r="B245" s="291"/>
      <c r="C245" s="289"/>
    </row>
    <row r="246" spans="1:3" x14ac:dyDescent="0.2">
      <c r="A246" s="289"/>
      <c r="B246" s="291"/>
      <c r="C246" s="289"/>
    </row>
    <row r="247" spans="1:3" x14ac:dyDescent="0.2">
      <c r="A247" s="289"/>
      <c r="B247" s="291"/>
      <c r="C247" s="289"/>
    </row>
    <row r="248" spans="1:3" x14ac:dyDescent="0.2">
      <c r="A248" s="289"/>
      <c r="B248" s="291"/>
      <c r="C248" s="289"/>
    </row>
    <row r="249" spans="1:3" x14ac:dyDescent="0.2">
      <c r="A249" s="289"/>
      <c r="B249" s="291"/>
      <c r="C249" s="289"/>
    </row>
    <row r="250" spans="1:3" x14ac:dyDescent="0.2">
      <c r="A250" s="289"/>
      <c r="B250" s="291"/>
      <c r="C250" s="289"/>
    </row>
    <row r="251" spans="1:3" x14ac:dyDescent="0.2">
      <c r="A251" s="289"/>
      <c r="B251" s="291"/>
      <c r="C251" s="289"/>
    </row>
    <row r="252" spans="1:3" x14ac:dyDescent="0.2">
      <c r="A252" s="289"/>
      <c r="B252" s="291"/>
      <c r="C252" s="289"/>
    </row>
    <row r="253" spans="1:3" x14ac:dyDescent="0.2">
      <c r="A253" s="289"/>
      <c r="B253" s="291"/>
      <c r="C253" s="289"/>
    </row>
    <row r="254" spans="1:3" x14ac:dyDescent="0.2">
      <c r="A254" s="289"/>
      <c r="B254" s="291"/>
      <c r="C254" s="289"/>
    </row>
    <row r="255" spans="1:3" x14ac:dyDescent="0.2">
      <c r="A255" s="289"/>
      <c r="B255" s="291"/>
      <c r="C255" s="289"/>
    </row>
    <row r="256" spans="1:3" x14ac:dyDescent="0.2">
      <c r="A256" s="289"/>
      <c r="B256" s="291"/>
      <c r="C256" s="289"/>
    </row>
    <row r="257" spans="1:3" x14ac:dyDescent="0.2">
      <c r="A257" s="289"/>
      <c r="B257" s="291"/>
      <c r="C257" s="289"/>
    </row>
    <row r="258" spans="1:3" x14ac:dyDescent="0.2">
      <c r="A258" s="289"/>
      <c r="B258" s="291"/>
      <c r="C258" s="289"/>
    </row>
    <row r="259" spans="1:3" x14ac:dyDescent="0.2">
      <c r="A259" s="289"/>
      <c r="B259" s="291"/>
      <c r="C259" s="289"/>
    </row>
    <row r="260" spans="1:3" x14ac:dyDescent="0.2">
      <c r="A260" s="289"/>
      <c r="B260" s="291"/>
      <c r="C260" s="289"/>
    </row>
    <row r="261" spans="1:3" x14ac:dyDescent="0.2">
      <c r="A261" s="289"/>
      <c r="B261" s="291"/>
      <c r="C261" s="289"/>
    </row>
    <row r="262" spans="1:3" x14ac:dyDescent="0.2">
      <c r="A262" s="289"/>
      <c r="B262" s="291"/>
      <c r="C262" s="289"/>
    </row>
    <row r="263" spans="1:3" x14ac:dyDescent="0.2">
      <c r="A263" s="289"/>
      <c r="B263" s="291"/>
      <c r="C263" s="289"/>
    </row>
    <row r="264" spans="1:3" x14ac:dyDescent="0.2">
      <c r="A264" s="289"/>
      <c r="B264" s="291"/>
      <c r="C264" s="289"/>
    </row>
    <row r="265" spans="1:3" x14ac:dyDescent="0.2">
      <c r="A265" s="289"/>
      <c r="B265" s="291"/>
      <c r="C265" s="289"/>
    </row>
    <row r="266" spans="1:3" x14ac:dyDescent="0.2">
      <c r="A266" s="289"/>
      <c r="B266" s="291"/>
      <c r="C266" s="289"/>
    </row>
    <row r="267" spans="1:3" x14ac:dyDescent="0.2">
      <c r="A267" s="289"/>
      <c r="B267" s="291"/>
      <c r="C267" s="289"/>
    </row>
    <row r="268" spans="1:3" x14ac:dyDescent="0.2">
      <c r="A268" s="289"/>
      <c r="B268" s="291"/>
      <c r="C268" s="289"/>
    </row>
    <row r="269" spans="1:3" x14ac:dyDescent="0.2">
      <c r="A269" s="289"/>
      <c r="B269" s="291"/>
      <c r="C269" s="289"/>
    </row>
    <row r="270" spans="1:3" x14ac:dyDescent="0.2">
      <c r="A270" s="289"/>
      <c r="B270" s="291"/>
      <c r="C270" s="289"/>
    </row>
    <row r="271" spans="1:3" x14ac:dyDescent="0.2">
      <c r="A271" s="289"/>
      <c r="B271" s="291"/>
      <c r="C271" s="289"/>
    </row>
    <row r="272" spans="1:3" x14ac:dyDescent="0.2">
      <c r="A272" s="289"/>
      <c r="B272" s="291"/>
      <c r="C272" s="289"/>
    </row>
    <row r="273" spans="1:3" x14ac:dyDescent="0.2">
      <c r="A273" s="289"/>
      <c r="B273" s="291"/>
      <c r="C273" s="289"/>
    </row>
    <row r="274" spans="1:3" x14ac:dyDescent="0.2">
      <c r="A274" s="289"/>
      <c r="B274" s="291"/>
      <c r="C274" s="289"/>
    </row>
    <row r="275" spans="1:3" x14ac:dyDescent="0.2">
      <c r="A275" s="289"/>
      <c r="B275" s="291"/>
      <c r="C275" s="289"/>
    </row>
    <row r="276" spans="1:3" x14ac:dyDescent="0.2">
      <c r="A276" s="289"/>
      <c r="B276" s="291"/>
      <c r="C276" s="289"/>
    </row>
    <row r="277" spans="1:3" x14ac:dyDescent="0.2">
      <c r="A277" s="289"/>
      <c r="B277" s="291"/>
      <c r="C277" s="289"/>
    </row>
    <row r="278" spans="1:3" x14ac:dyDescent="0.2">
      <c r="A278" s="289"/>
      <c r="B278" s="291"/>
      <c r="C278" s="289"/>
    </row>
    <row r="279" spans="1:3" x14ac:dyDescent="0.2">
      <c r="A279" s="289"/>
      <c r="B279" s="291"/>
      <c r="C279" s="289"/>
    </row>
    <row r="280" spans="1:3" x14ac:dyDescent="0.2">
      <c r="A280" s="289"/>
      <c r="B280" s="291"/>
      <c r="C280" s="289"/>
    </row>
    <row r="281" spans="1:3" x14ac:dyDescent="0.2">
      <c r="A281" s="289"/>
      <c r="B281" s="291"/>
      <c r="C281" s="289"/>
    </row>
    <row r="282" spans="1:3" x14ac:dyDescent="0.2">
      <c r="A282" s="289"/>
      <c r="B282" s="291"/>
      <c r="C282" s="289"/>
    </row>
    <row r="283" spans="1:3" x14ac:dyDescent="0.2">
      <c r="A283" s="289"/>
      <c r="B283" s="291"/>
      <c r="C283" s="289"/>
    </row>
    <row r="284" spans="1:3" x14ac:dyDescent="0.2">
      <c r="A284" s="289"/>
      <c r="B284" s="291"/>
      <c r="C284" s="289"/>
    </row>
    <row r="285" spans="1:3" x14ac:dyDescent="0.2">
      <c r="A285" s="289"/>
      <c r="B285" s="291"/>
      <c r="C285" s="289"/>
    </row>
    <row r="286" spans="1:3" x14ac:dyDescent="0.2">
      <c r="A286" s="289"/>
      <c r="B286" s="291"/>
      <c r="C286" s="289"/>
    </row>
    <row r="287" spans="1:3" x14ac:dyDescent="0.2">
      <c r="A287" s="289"/>
      <c r="B287" s="291"/>
      <c r="C287" s="289"/>
    </row>
    <row r="288" spans="1:3" x14ac:dyDescent="0.2">
      <c r="A288" s="289"/>
      <c r="B288" s="291"/>
      <c r="C288" s="289"/>
    </row>
    <row r="289" spans="1:3" x14ac:dyDescent="0.2">
      <c r="A289" s="289"/>
      <c r="B289" s="291"/>
      <c r="C289" s="289"/>
    </row>
    <row r="290" spans="1:3" x14ac:dyDescent="0.2">
      <c r="A290" s="289"/>
      <c r="B290" s="291"/>
      <c r="C290" s="289"/>
    </row>
    <row r="291" spans="1:3" x14ac:dyDescent="0.2">
      <c r="A291" s="289"/>
      <c r="B291" s="291"/>
      <c r="C291" s="289"/>
    </row>
    <row r="292" spans="1:3" x14ac:dyDescent="0.2">
      <c r="A292" s="289"/>
      <c r="B292" s="291"/>
      <c r="C292" s="289"/>
    </row>
    <row r="293" spans="1:3" x14ac:dyDescent="0.2">
      <c r="A293" s="289"/>
      <c r="B293" s="291"/>
      <c r="C293" s="289"/>
    </row>
    <row r="294" spans="1:3" x14ac:dyDescent="0.2">
      <c r="A294" s="289"/>
      <c r="B294" s="291"/>
      <c r="C294" s="289"/>
    </row>
    <row r="295" spans="1:3" x14ac:dyDescent="0.2">
      <c r="A295" s="289"/>
      <c r="B295" s="291"/>
      <c r="C295" s="289"/>
    </row>
    <row r="296" spans="1:3" x14ac:dyDescent="0.2">
      <c r="A296" s="289"/>
      <c r="B296" s="291"/>
      <c r="C296" s="289"/>
    </row>
    <row r="297" spans="1:3" x14ac:dyDescent="0.2">
      <c r="A297" s="289"/>
      <c r="B297" s="291"/>
      <c r="C297" s="289"/>
    </row>
    <row r="298" spans="1:3" x14ac:dyDescent="0.2">
      <c r="A298" s="289"/>
      <c r="B298" s="291"/>
      <c r="C298" s="289"/>
    </row>
    <row r="299" spans="1:3" x14ac:dyDescent="0.2">
      <c r="A299" s="289"/>
      <c r="B299" s="291"/>
      <c r="C299" s="289"/>
    </row>
    <row r="300" spans="1:3" x14ac:dyDescent="0.2">
      <c r="A300" s="289"/>
      <c r="B300" s="291"/>
      <c r="C300" s="289"/>
    </row>
    <row r="301" spans="1:3" x14ac:dyDescent="0.2">
      <c r="A301" s="289"/>
      <c r="B301" s="291"/>
      <c r="C301" s="289"/>
    </row>
    <row r="302" spans="1:3" x14ac:dyDescent="0.2">
      <c r="A302" s="289"/>
      <c r="B302" s="291"/>
      <c r="C302" s="289"/>
    </row>
    <row r="303" spans="1:3" x14ac:dyDescent="0.2">
      <c r="A303" s="289"/>
      <c r="B303" s="291"/>
      <c r="C303" s="289"/>
    </row>
    <row r="304" spans="1:3" x14ac:dyDescent="0.2">
      <c r="A304" s="289"/>
      <c r="B304" s="291"/>
      <c r="C304" s="289"/>
    </row>
    <row r="305" spans="1:3" x14ac:dyDescent="0.2">
      <c r="A305" s="289"/>
      <c r="B305" s="291"/>
      <c r="C305" s="289"/>
    </row>
    <row r="306" spans="1:3" x14ac:dyDescent="0.2">
      <c r="A306" s="289"/>
      <c r="B306" s="291"/>
      <c r="C306" s="289"/>
    </row>
    <row r="307" spans="1:3" x14ac:dyDescent="0.2">
      <c r="A307" s="289"/>
      <c r="B307" s="291"/>
      <c r="C307" s="289"/>
    </row>
    <row r="308" spans="1:3" x14ac:dyDescent="0.2">
      <c r="A308" s="289"/>
      <c r="B308" s="291"/>
      <c r="C308" s="289"/>
    </row>
    <row r="309" spans="1:3" x14ac:dyDescent="0.2">
      <c r="A309" s="289"/>
      <c r="B309" s="291"/>
      <c r="C309" s="289"/>
    </row>
    <row r="310" spans="1:3" x14ac:dyDescent="0.2">
      <c r="A310" s="289"/>
      <c r="B310" s="291"/>
      <c r="C310" s="289"/>
    </row>
    <row r="311" spans="1:3" x14ac:dyDescent="0.2">
      <c r="A311" s="289"/>
      <c r="B311" s="291"/>
      <c r="C311" s="289"/>
    </row>
    <row r="312" spans="1:3" x14ac:dyDescent="0.2">
      <c r="A312" s="289"/>
      <c r="B312" s="291"/>
      <c r="C312" s="289"/>
    </row>
    <row r="313" spans="1:3" x14ac:dyDescent="0.2">
      <c r="A313" s="289"/>
      <c r="B313" s="291"/>
      <c r="C313" s="289"/>
    </row>
    <row r="314" spans="1:3" x14ac:dyDescent="0.2">
      <c r="A314" s="289"/>
      <c r="B314" s="291"/>
      <c r="C314" s="289"/>
    </row>
    <row r="315" spans="1:3" x14ac:dyDescent="0.2">
      <c r="A315" s="289"/>
      <c r="B315" s="291"/>
      <c r="C315" s="289"/>
    </row>
    <row r="316" spans="1:3" x14ac:dyDescent="0.2">
      <c r="A316" s="289"/>
      <c r="B316" s="291"/>
      <c r="C316" s="289"/>
    </row>
    <row r="317" spans="1:3" x14ac:dyDescent="0.2">
      <c r="A317" s="289"/>
      <c r="B317" s="291"/>
      <c r="C317" s="289"/>
    </row>
    <row r="318" spans="1:3" x14ac:dyDescent="0.2">
      <c r="A318" s="289"/>
      <c r="B318" s="291"/>
      <c r="C318" s="289"/>
    </row>
    <row r="319" spans="1:3" x14ac:dyDescent="0.2">
      <c r="A319" s="289"/>
      <c r="B319" s="291"/>
      <c r="C319" s="289"/>
    </row>
    <row r="320" spans="1:3" x14ac:dyDescent="0.2">
      <c r="A320" s="289"/>
      <c r="B320" s="291"/>
      <c r="C320" s="289"/>
    </row>
    <row r="321" spans="1:3" x14ac:dyDescent="0.2">
      <c r="A321" s="289"/>
      <c r="B321" s="291"/>
      <c r="C321" s="289"/>
    </row>
    <row r="322" spans="1:3" x14ac:dyDescent="0.2">
      <c r="A322" s="289"/>
      <c r="B322" s="291"/>
      <c r="C322" s="289"/>
    </row>
    <row r="323" spans="1:3" x14ac:dyDescent="0.2">
      <c r="A323" s="289"/>
      <c r="B323" s="291"/>
      <c r="C323" s="289"/>
    </row>
    <row r="324" spans="1:3" x14ac:dyDescent="0.2">
      <c r="A324" s="289"/>
      <c r="B324" s="291"/>
      <c r="C324" s="289"/>
    </row>
    <row r="325" spans="1:3" x14ac:dyDescent="0.2">
      <c r="A325" s="289"/>
      <c r="B325" s="291"/>
      <c r="C325" s="289"/>
    </row>
    <row r="326" spans="1:3" x14ac:dyDescent="0.2">
      <c r="A326" s="289"/>
      <c r="B326" s="291"/>
      <c r="C326" s="289"/>
    </row>
    <row r="327" spans="1:3" x14ac:dyDescent="0.2">
      <c r="A327" s="289"/>
      <c r="B327" s="291"/>
      <c r="C327" s="289"/>
    </row>
    <row r="328" spans="1:3" x14ac:dyDescent="0.2">
      <c r="A328" s="289"/>
      <c r="B328" s="291"/>
      <c r="C328" s="289"/>
    </row>
    <row r="329" spans="1:3" x14ac:dyDescent="0.2">
      <c r="A329" s="289"/>
      <c r="B329" s="291"/>
      <c r="C329" s="289"/>
    </row>
    <row r="330" spans="1:3" x14ac:dyDescent="0.2">
      <c r="A330" s="289"/>
      <c r="B330" s="291"/>
      <c r="C330" s="289"/>
    </row>
    <row r="331" spans="1:3" x14ac:dyDescent="0.2">
      <c r="A331" s="289"/>
      <c r="B331" s="291"/>
      <c r="C331" s="289"/>
    </row>
    <row r="332" spans="1:3" x14ac:dyDescent="0.2">
      <c r="A332" s="289"/>
      <c r="B332" s="291"/>
      <c r="C332" s="289"/>
    </row>
    <row r="333" spans="1:3" x14ac:dyDescent="0.2">
      <c r="A333" s="289"/>
      <c r="B333" s="291"/>
      <c r="C333" s="289"/>
    </row>
    <row r="334" spans="1:3" x14ac:dyDescent="0.2">
      <c r="A334" s="289"/>
      <c r="B334" s="291"/>
      <c r="C334" s="289"/>
    </row>
    <row r="335" spans="1:3" x14ac:dyDescent="0.2">
      <c r="A335" s="289"/>
      <c r="B335" s="291"/>
      <c r="C335" s="289"/>
    </row>
    <row r="336" spans="1:3" x14ac:dyDescent="0.2">
      <c r="A336" s="289"/>
      <c r="B336" s="291"/>
      <c r="C336" s="289"/>
    </row>
    <row r="337" spans="1:3" x14ac:dyDescent="0.2">
      <c r="A337" s="289"/>
      <c r="B337" s="291"/>
      <c r="C337" s="289"/>
    </row>
    <row r="338" spans="1:3" x14ac:dyDescent="0.2">
      <c r="A338" s="289"/>
      <c r="B338" s="291"/>
      <c r="C338" s="289"/>
    </row>
    <row r="339" spans="1:3" x14ac:dyDescent="0.2">
      <c r="A339" s="289"/>
      <c r="B339" s="291"/>
      <c r="C339" s="289"/>
    </row>
    <row r="340" spans="1:3" x14ac:dyDescent="0.2">
      <c r="A340" s="289"/>
      <c r="B340" s="291"/>
      <c r="C340" s="289"/>
    </row>
    <row r="341" spans="1:3" x14ac:dyDescent="0.2">
      <c r="A341" s="289"/>
      <c r="B341" s="291"/>
      <c r="C341" s="289"/>
    </row>
    <row r="342" spans="1:3" x14ac:dyDescent="0.2">
      <c r="A342" s="289"/>
      <c r="B342" s="291"/>
      <c r="C342" s="289"/>
    </row>
    <row r="343" spans="1:3" x14ac:dyDescent="0.2">
      <c r="A343" s="289"/>
      <c r="B343" s="291"/>
      <c r="C343" s="289"/>
    </row>
    <row r="344" spans="1:3" x14ac:dyDescent="0.2">
      <c r="A344" s="289"/>
      <c r="B344" s="291"/>
      <c r="C344" s="289"/>
    </row>
    <row r="345" spans="1:3" x14ac:dyDescent="0.2">
      <c r="A345" s="289"/>
      <c r="B345" s="291"/>
      <c r="C345" s="289"/>
    </row>
    <row r="346" spans="1:3" x14ac:dyDescent="0.2">
      <c r="A346" s="289"/>
      <c r="B346" s="291"/>
      <c r="C346" s="289"/>
    </row>
    <row r="347" spans="1:3" x14ac:dyDescent="0.2">
      <c r="A347" s="289"/>
      <c r="B347" s="291"/>
      <c r="C347" s="289"/>
    </row>
    <row r="348" spans="1:3" x14ac:dyDescent="0.2">
      <c r="A348" s="289"/>
      <c r="B348" s="291"/>
      <c r="C348" s="289"/>
    </row>
    <row r="349" spans="1:3" x14ac:dyDescent="0.2">
      <c r="A349" s="289"/>
      <c r="B349" s="291"/>
      <c r="C349" s="289"/>
    </row>
    <row r="350" spans="1:3" x14ac:dyDescent="0.2">
      <c r="A350" s="289"/>
      <c r="B350" s="291"/>
      <c r="C350" s="289"/>
    </row>
    <row r="351" spans="1:3" x14ac:dyDescent="0.2">
      <c r="A351" s="289"/>
      <c r="B351" s="291"/>
      <c r="C351" s="289"/>
    </row>
    <row r="352" spans="1:3" x14ac:dyDescent="0.2">
      <c r="A352" s="289"/>
      <c r="B352" s="291"/>
      <c r="C352" s="289"/>
    </row>
    <row r="353" spans="1:3" x14ac:dyDescent="0.2">
      <c r="A353" s="289"/>
      <c r="B353" s="291"/>
      <c r="C353" s="289"/>
    </row>
    <row r="354" spans="1:3" x14ac:dyDescent="0.2">
      <c r="A354" s="289"/>
      <c r="B354" s="291"/>
      <c r="C354" s="289"/>
    </row>
    <row r="355" spans="1:3" x14ac:dyDescent="0.2">
      <c r="A355" s="289"/>
      <c r="B355" s="291"/>
      <c r="C355" s="289"/>
    </row>
    <row r="356" spans="1:3" x14ac:dyDescent="0.2">
      <c r="A356" s="289"/>
      <c r="B356" s="291"/>
      <c r="C356" s="289"/>
    </row>
    <row r="357" spans="1:3" x14ac:dyDescent="0.2">
      <c r="A357" s="289"/>
      <c r="B357" s="291"/>
      <c r="C357" s="289"/>
    </row>
    <row r="358" spans="1:3" x14ac:dyDescent="0.2">
      <c r="A358" s="289"/>
      <c r="B358" s="291"/>
      <c r="C358" s="289"/>
    </row>
    <row r="359" spans="1:3" x14ac:dyDescent="0.2">
      <c r="A359" s="289"/>
      <c r="B359" s="291"/>
      <c r="C359" s="289"/>
    </row>
    <row r="360" spans="1:3" x14ac:dyDescent="0.2">
      <c r="A360" s="289"/>
      <c r="B360" s="291"/>
      <c r="C360" s="289"/>
    </row>
    <row r="361" spans="1:3" x14ac:dyDescent="0.2">
      <c r="A361" s="289"/>
      <c r="B361" s="291"/>
      <c r="C361" s="289"/>
    </row>
    <row r="362" spans="1:3" x14ac:dyDescent="0.2">
      <c r="A362" s="289"/>
      <c r="B362" s="291"/>
      <c r="C362" s="289"/>
    </row>
    <row r="363" spans="1:3" x14ac:dyDescent="0.2">
      <c r="A363" s="289"/>
      <c r="B363" s="291"/>
      <c r="C363" s="289"/>
    </row>
    <row r="364" spans="1:3" x14ac:dyDescent="0.2">
      <c r="A364" s="289"/>
      <c r="B364" s="291"/>
      <c r="C364" s="289"/>
    </row>
    <row r="365" spans="1:3" x14ac:dyDescent="0.2">
      <c r="A365" s="289"/>
      <c r="B365" s="291"/>
      <c r="C365" s="289"/>
    </row>
    <row r="366" spans="1:3" x14ac:dyDescent="0.2">
      <c r="A366" s="289"/>
      <c r="B366" s="291"/>
      <c r="C366" s="289"/>
    </row>
    <row r="367" spans="1:3" x14ac:dyDescent="0.2">
      <c r="A367" s="289"/>
      <c r="B367" s="291"/>
      <c r="C367" s="289"/>
    </row>
    <row r="368" spans="1:3" x14ac:dyDescent="0.2">
      <c r="A368" s="289"/>
      <c r="B368" s="291"/>
      <c r="C368" s="289"/>
    </row>
    <row r="369" spans="1:3" x14ac:dyDescent="0.2">
      <c r="A369" s="289"/>
      <c r="B369" s="291"/>
      <c r="C369" s="289"/>
    </row>
    <row r="370" spans="1:3" x14ac:dyDescent="0.2">
      <c r="A370" s="289"/>
      <c r="B370" s="291"/>
      <c r="C370" s="289"/>
    </row>
    <row r="371" spans="1:3" x14ac:dyDescent="0.2">
      <c r="A371" s="289"/>
      <c r="B371" s="291"/>
      <c r="C371" s="289"/>
    </row>
    <row r="372" spans="1:3" x14ac:dyDescent="0.2">
      <c r="A372" s="289"/>
      <c r="B372" s="291"/>
      <c r="C372" s="289"/>
    </row>
    <row r="373" spans="1:3" x14ac:dyDescent="0.2">
      <c r="A373" s="289"/>
      <c r="B373" s="291"/>
      <c r="C373" s="289"/>
    </row>
    <row r="374" spans="1:3" x14ac:dyDescent="0.2">
      <c r="A374" s="289"/>
      <c r="B374" s="291"/>
      <c r="C374" s="289"/>
    </row>
    <row r="375" spans="1:3" x14ac:dyDescent="0.2">
      <c r="A375" s="289"/>
      <c r="B375" s="291"/>
      <c r="C375" s="289"/>
    </row>
    <row r="376" spans="1:3" x14ac:dyDescent="0.2">
      <c r="A376" s="289"/>
      <c r="B376" s="291"/>
      <c r="C376" s="289"/>
    </row>
    <row r="377" spans="1:3" x14ac:dyDescent="0.2">
      <c r="A377" s="289"/>
      <c r="B377" s="291"/>
      <c r="C377" s="289"/>
    </row>
    <row r="378" spans="1:3" x14ac:dyDescent="0.2">
      <c r="A378" s="289"/>
      <c r="B378" s="291"/>
      <c r="C378" s="289"/>
    </row>
    <row r="379" spans="1:3" x14ac:dyDescent="0.2">
      <c r="A379" s="289"/>
      <c r="B379" s="291"/>
      <c r="C379" s="289"/>
    </row>
    <row r="380" spans="1:3" x14ac:dyDescent="0.2">
      <c r="A380" s="289"/>
      <c r="B380" s="291"/>
      <c r="C380" s="289"/>
    </row>
    <row r="381" spans="1:3" x14ac:dyDescent="0.2">
      <c r="A381" s="289"/>
      <c r="B381" s="291"/>
      <c r="C381" s="289"/>
    </row>
    <row r="382" spans="1:3" x14ac:dyDescent="0.2">
      <c r="A382" s="289"/>
      <c r="B382" s="291"/>
      <c r="C382" s="289"/>
    </row>
    <row r="383" spans="1:3" x14ac:dyDescent="0.2">
      <c r="A383" s="289"/>
      <c r="B383" s="291"/>
      <c r="C383" s="289"/>
    </row>
    <row r="384" spans="1:3" x14ac:dyDescent="0.2">
      <c r="A384" s="289"/>
      <c r="B384" s="291"/>
      <c r="C384" s="289"/>
    </row>
    <row r="385" spans="1:3" x14ac:dyDescent="0.2">
      <c r="A385" s="289"/>
      <c r="B385" s="291"/>
      <c r="C385" s="289"/>
    </row>
    <row r="386" spans="1:3" x14ac:dyDescent="0.2">
      <c r="A386" s="289"/>
      <c r="B386" s="291"/>
      <c r="C386" s="289"/>
    </row>
    <row r="387" spans="1:3" x14ac:dyDescent="0.2">
      <c r="A387" s="289"/>
      <c r="B387" s="291"/>
      <c r="C387" s="289"/>
    </row>
    <row r="388" spans="1:3" x14ac:dyDescent="0.2">
      <c r="A388" s="289"/>
      <c r="B388" s="291"/>
      <c r="C388" s="289"/>
    </row>
    <row r="389" spans="1:3" x14ac:dyDescent="0.2">
      <c r="A389" s="289"/>
      <c r="B389" s="291"/>
      <c r="C389" s="289"/>
    </row>
    <row r="390" spans="1:3" x14ac:dyDescent="0.2">
      <c r="A390" s="289"/>
      <c r="B390" s="291"/>
      <c r="C390" s="289"/>
    </row>
    <row r="391" spans="1:3" x14ac:dyDescent="0.2">
      <c r="A391" s="289"/>
      <c r="B391" s="291"/>
      <c r="C391" s="289"/>
    </row>
    <row r="392" spans="1:3" x14ac:dyDescent="0.2">
      <c r="A392" s="289"/>
      <c r="B392" s="291"/>
      <c r="C392" s="289"/>
    </row>
    <row r="393" spans="1:3" x14ac:dyDescent="0.2">
      <c r="A393" s="289"/>
      <c r="B393" s="291"/>
      <c r="C393" s="289"/>
    </row>
    <row r="394" spans="1:3" x14ac:dyDescent="0.2">
      <c r="A394" s="289"/>
      <c r="B394" s="291"/>
      <c r="C394" s="289"/>
    </row>
    <row r="395" spans="1:3" x14ac:dyDescent="0.2">
      <c r="A395" s="289"/>
      <c r="B395" s="291"/>
      <c r="C395" s="289"/>
    </row>
    <row r="396" spans="1:3" x14ac:dyDescent="0.2">
      <c r="A396" s="289"/>
      <c r="B396" s="291"/>
      <c r="C396" s="289"/>
    </row>
    <row r="397" spans="1:3" x14ac:dyDescent="0.2">
      <c r="A397" s="289"/>
      <c r="B397" s="291"/>
      <c r="C397" s="289"/>
    </row>
    <row r="398" spans="1:3" x14ac:dyDescent="0.2">
      <c r="A398" s="289"/>
      <c r="B398" s="291"/>
      <c r="C398" s="289"/>
    </row>
    <row r="399" spans="1:3" x14ac:dyDescent="0.2">
      <c r="A399" s="289"/>
      <c r="B399" s="291"/>
      <c r="C399" s="289"/>
    </row>
    <row r="400" spans="1:3" x14ac:dyDescent="0.2">
      <c r="A400" s="289"/>
      <c r="B400" s="291"/>
      <c r="C400" s="289"/>
    </row>
    <row r="401" spans="1:3" x14ac:dyDescent="0.2">
      <c r="A401" s="289"/>
      <c r="B401" s="291"/>
      <c r="C401" s="289"/>
    </row>
    <row r="402" spans="1:3" x14ac:dyDescent="0.2">
      <c r="A402" s="289"/>
      <c r="B402" s="291"/>
      <c r="C402" s="289"/>
    </row>
    <row r="403" spans="1:3" x14ac:dyDescent="0.2">
      <c r="A403" s="289"/>
      <c r="B403" s="291"/>
      <c r="C403" s="289"/>
    </row>
    <row r="404" spans="1:3" x14ac:dyDescent="0.2">
      <c r="A404" s="289"/>
      <c r="B404" s="291"/>
      <c r="C404" s="289"/>
    </row>
    <row r="405" spans="1:3" x14ac:dyDescent="0.2">
      <c r="A405" s="289"/>
      <c r="B405" s="291"/>
      <c r="C405" s="289"/>
    </row>
    <row r="406" spans="1:3" x14ac:dyDescent="0.2">
      <c r="A406" s="289"/>
      <c r="B406" s="291"/>
      <c r="C406" s="289"/>
    </row>
    <row r="407" spans="1:3" x14ac:dyDescent="0.2">
      <c r="A407" s="289"/>
      <c r="B407" s="291"/>
      <c r="C407" s="289"/>
    </row>
    <row r="408" spans="1:3" x14ac:dyDescent="0.2">
      <c r="A408" s="289"/>
      <c r="B408" s="291"/>
      <c r="C408" s="289"/>
    </row>
    <row r="409" spans="1:3" x14ac:dyDescent="0.2">
      <c r="A409" s="289"/>
      <c r="B409" s="291"/>
      <c r="C409" s="289"/>
    </row>
    <row r="410" spans="1:3" x14ac:dyDescent="0.2">
      <c r="A410" s="289"/>
      <c r="B410" s="291"/>
      <c r="C410" s="289"/>
    </row>
    <row r="411" spans="1:3" x14ac:dyDescent="0.2">
      <c r="A411" s="289"/>
      <c r="B411" s="291"/>
      <c r="C411" s="289"/>
    </row>
    <row r="412" spans="1:3" x14ac:dyDescent="0.2">
      <c r="A412" s="289"/>
      <c r="B412" s="291"/>
      <c r="C412" s="289"/>
    </row>
    <row r="413" spans="1:3" x14ac:dyDescent="0.2">
      <c r="A413" s="289"/>
      <c r="B413" s="291"/>
      <c r="C413" s="289"/>
    </row>
    <row r="414" spans="1:3" x14ac:dyDescent="0.2">
      <c r="A414" s="289"/>
      <c r="B414" s="291"/>
      <c r="C414" s="289"/>
    </row>
    <row r="415" spans="1:3" x14ac:dyDescent="0.2">
      <c r="A415" s="289"/>
      <c r="B415" s="291"/>
      <c r="C415" s="289"/>
    </row>
    <row r="416" spans="1:3" x14ac:dyDescent="0.2">
      <c r="A416" s="289"/>
      <c r="B416" s="291"/>
      <c r="C416" s="289"/>
    </row>
    <row r="417" spans="1:3" x14ac:dyDescent="0.2">
      <c r="A417" s="289"/>
      <c r="B417" s="291"/>
      <c r="C417" s="289"/>
    </row>
    <row r="418" spans="1:3" x14ac:dyDescent="0.2">
      <c r="A418" s="289"/>
      <c r="B418" s="291"/>
      <c r="C418" s="289"/>
    </row>
    <row r="419" spans="1:3" x14ac:dyDescent="0.2">
      <c r="A419" s="289"/>
      <c r="B419" s="291"/>
      <c r="C419" s="289"/>
    </row>
    <row r="420" spans="1:3" x14ac:dyDescent="0.2">
      <c r="A420" s="289"/>
      <c r="B420" s="291"/>
      <c r="C420" s="289"/>
    </row>
    <row r="421" spans="1:3" x14ac:dyDescent="0.2">
      <c r="A421" s="289"/>
      <c r="B421" s="291"/>
      <c r="C421" s="289"/>
    </row>
    <row r="422" spans="1:3" x14ac:dyDescent="0.2">
      <c r="A422" s="289"/>
      <c r="B422" s="291"/>
      <c r="C422" s="289"/>
    </row>
    <row r="423" spans="1:3" x14ac:dyDescent="0.2">
      <c r="A423" s="289"/>
      <c r="B423" s="291"/>
      <c r="C423" s="289"/>
    </row>
    <row r="424" spans="1:3" x14ac:dyDescent="0.2">
      <c r="A424" s="289"/>
      <c r="B424" s="291"/>
      <c r="C424" s="289"/>
    </row>
    <row r="425" spans="1:3" x14ac:dyDescent="0.2">
      <c r="A425" s="289"/>
      <c r="B425" s="291"/>
      <c r="C425" s="289"/>
    </row>
    <row r="426" spans="1:3" x14ac:dyDescent="0.2">
      <c r="A426" s="289"/>
      <c r="B426" s="291"/>
      <c r="C426" s="289"/>
    </row>
    <row r="427" spans="1:3" x14ac:dyDescent="0.2">
      <c r="A427" s="289"/>
      <c r="B427" s="291"/>
      <c r="C427" s="289"/>
    </row>
    <row r="428" spans="1:3" x14ac:dyDescent="0.2">
      <c r="A428" s="289"/>
      <c r="B428" s="291"/>
      <c r="C428" s="289"/>
    </row>
    <row r="429" spans="1:3" x14ac:dyDescent="0.2">
      <c r="A429" s="289"/>
      <c r="B429" s="291"/>
      <c r="C429" s="289"/>
    </row>
    <row r="430" spans="1:3" x14ac:dyDescent="0.2">
      <c r="A430" s="289"/>
      <c r="B430" s="291"/>
      <c r="C430" s="289"/>
    </row>
    <row r="431" spans="1:3" x14ac:dyDescent="0.2">
      <c r="A431" s="289"/>
      <c r="B431" s="291"/>
      <c r="C431" s="289"/>
    </row>
    <row r="432" spans="1:3" x14ac:dyDescent="0.2">
      <c r="A432" s="289"/>
      <c r="B432" s="291"/>
      <c r="C432" s="289"/>
    </row>
    <row r="433" spans="1:3" x14ac:dyDescent="0.2">
      <c r="A433" s="289"/>
      <c r="B433" s="291"/>
      <c r="C433" s="289"/>
    </row>
    <row r="434" spans="1:3" x14ac:dyDescent="0.2">
      <c r="A434" s="289"/>
      <c r="B434" s="291"/>
      <c r="C434" s="289"/>
    </row>
    <row r="435" spans="1:3" x14ac:dyDescent="0.2">
      <c r="A435" s="289"/>
      <c r="B435" s="291"/>
      <c r="C435" s="289"/>
    </row>
    <row r="436" spans="1:3" x14ac:dyDescent="0.2">
      <c r="A436" s="289"/>
      <c r="B436" s="291"/>
      <c r="C436" s="289"/>
    </row>
    <row r="437" spans="1:3" x14ac:dyDescent="0.2">
      <c r="A437" s="289"/>
      <c r="B437" s="291"/>
      <c r="C437" s="289"/>
    </row>
    <row r="438" spans="1:3" x14ac:dyDescent="0.2">
      <c r="A438" s="289"/>
      <c r="B438" s="291"/>
      <c r="C438" s="289"/>
    </row>
    <row r="439" spans="1:3" x14ac:dyDescent="0.2">
      <c r="A439" s="289"/>
      <c r="B439" s="291"/>
      <c r="C439" s="289"/>
    </row>
    <row r="440" spans="1:3" x14ac:dyDescent="0.2">
      <c r="A440" s="289"/>
      <c r="B440" s="291"/>
      <c r="C440" s="289"/>
    </row>
    <row r="441" spans="1:3" x14ac:dyDescent="0.2">
      <c r="A441" s="289"/>
      <c r="B441" s="291"/>
      <c r="C441" s="289"/>
    </row>
    <row r="442" spans="1:3" x14ac:dyDescent="0.2">
      <c r="A442" s="289"/>
      <c r="B442" s="291"/>
      <c r="C442" s="289"/>
    </row>
    <row r="443" spans="1:3" x14ac:dyDescent="0.2">
      <c r="A443" s="289"/>
      <c r="B443" s="291"/>
      <c r="C443" s="289"/>
    </row>
    <row r="444" spans="1:3" x14ac:dyDescent="0.2">
      <c r="A444" s="289"/>
      <c r="B444" s="291"/>
      <c r="C444" s="289"/>
    </row>
    <row r="445" spans="1:3" x14ac:dyDescent="0.2">
      <c r="A445" s="289"/>
      <c r="B445" s="291"/>
      <c r="C445" s="289"/>
    </row>
    <row r="446" spans="1:3" x14ac:dyDescent="0.2">
      <c r="A446" s="289"/>
      <c r="B446" s="291"/>
      <c r="C446" s="289"/>
    </row>
    <row r="447" spans="1:3" x14ac:dyDescent="0.2">
      <c r="A447" s="289"/>
      <c r="B447" s="291"/>
      <c r="C447" s="289"/>
    </row>
    <row r="448" spans="1:3" x14ac:dyDescent="0.2">
      <c r="A448" s="289"/>
      <c r="B448" s="291"/>
      <c r="C448" s="289"/>
    </row>
    <row r="449" spans="1:3" x14ac:dyDescent="0.2">
      <c r="A449" s="289"/>
      <c r="B449" s="291"/>
      <c r="C449" s="289"/>
    </row>
    <row r="450" spans="1:3" x14ac:dyDescent="0.2">
      <c r="A450" s="289"/>
      <c r="B450" s="291"/>
      <c r="C450" s="289"/>
    </row>
    <row r="451" spans="1:3" x14ac:dyDescent="0.2">
      <c r="A451" s="289"/>
      <c r="B451" s="291"/>
      <c r="C451" s="289"/>
    </row>
    <row r="452" spans="1:3" x14ac:dyDescent="0.2">
      <c r="A452" s="289"/>
      <c r="B452" s="291"/>
      <c r="C452" s="289"/>
    </row>
    <row r="453" spans="1:3" x14ac:dyDescent="0.2">
      <c r="A453" s="289"/>
      <c r="B453" s="291"/>
      <c r="C453" s="289"/>
    </row>
    <row r="454" spans="1:3" x14ac:dyDescent="0.2">
      <c r="A454" s="289"/>
      <c r="B454" s="291"/>
      <c r="C454" s="289"/>
    </row>
    <row r="455" spans="1:3" x14ac:dyDescent="0.2">
      <c r="A455" s="289"/>
      <c r="B455" s="291"/>
      <c r="C455" s="289"/>
    </row>
    <row r="456" spans="1:3" x14ac:dyDescent="0.2">
      <c r="A456" s="289"/>
      <c r="B456" s="291"/>
      <c r="C456" s="289"/>
    </row>
    <row r="457" spans="1:3" x14ac:dyDescent="0.2">
      <c r="A457" s="289"/>
      <c r="B457" s="291"/>
      <c r="C457" s="289"/>
    </row>
    <row r="458" spans="1:3" x14ac:dyDescent="0.2">
      <c r="A458" s="289"/>
      <c r="B458" s="291"/>
      <c r="C458" s="289"/>
    </row>
    <row r="459" spans="1:3" x14ac:dyDescent="0.2">
      <c r="A459" s="289"/>
      <c r="B459" s="291"/>
      <c r="C459" s="289"/>
    </row>
    <row r="460" spans="1:3" x14ac:dyDescent="0.2">
      <c r="A460" s="289"/>
      <c r="B460" s="291"/>
      <c r="C460" s="289"/>
    </row>
    <row r="461" spans="1:3" x14ac:dyDescent="0.2">
      <c r="A461" s="289"/>
      <c r="B461" s="291"/>
      <c r="C461" s="289"/>
    </row>
    <row r="462" spans="1:3" x14ac:dyDescent="0.2">
      <c r="A462" s="289"/>
      <c r="B462" s="291"/>
      <c r="C462" s="289"/>
    </row>
    <row r="463" spans="1:3" x14ac:dyDescent="0.2">
      <c r="A463" s="289"/>
      <c r="B463" s="291"/>
      <c r="C463" s="289"/>
    </row>
    <row r="464" spans="1:3" x14ac:dyDescent="0.2">
      <c r="A464" s="289"/>
      <c r="B464" s="291"/>
      <c r="C464" s="289"/>
    </row>
    <row r="465" spans="1:2" x14ac:dyDescent="0.2">
      <c r="A465" s="289"/>
      <c r="B465" s="291"/>
    </row>
    <row r="466" spans="1:2" x14ac:dyDescent="0.2">
      <c r="A466" s="289"/>
      <c r="B466" s="291"/>
    </row>
    <row r="467" spans="1:2" x14ac:dyDescent="0.2">
      <c r="A467" s="289"/>
      <c r="B467" s="291"/>
    </row>
    <row r="468" spans="1:2" x14ac:dyDescent="0.2">
      <c r="A468" s="289"/>
      <c r="B468" s="291"/>
    </row>
    <row r="469" spans="1:2" x14ac:dyDescent="0.2">
      <c r="A469" s="289"/>
      <c r="B469" s="291"/>
    </row>
    <row r="470" spans="1:2" x14ac:dyDescent="0.2">
      <c r="A470" s="289"/>
      <c r="B470" s="291"/>
    </row>
    <row r="471" spans="1:2" x14ac:dyDescent="0.2">
      <c r="A471" s="289"/>
      <c r="B471" s="291"/>
    </row>
    <row r="472" spans="1:2" x14ac:dyDescent="0.2">
      <c r="A472" s="289"/>
      <c r="B472" s="291"/>
    </row>
    <row r="473" spans="1:2" x14ac:dyDescent="0.2">
      <c r="A473" s="289"/>
      <c r="B473" s="291"/>
    </row>
    <row r="474" spans="1:2" x14ac:dyDescent="0.2">
      <c r="A474" s="289"/>
      <c r="B474" s="291"/>
    </row>
    <row r="475" spans="1:2" x14ac:dyDescent="0.2">
      <c r="A475" s="289"/>
      <c r="B475" s="291"/>
    </row>
    <row r="476" spans="1:2" x14ac:dyDescent="0.2">
      <c r="A476" s="289"/>
      <c r="B476" s="291"/>
    </row>
    <row r="477" spans="1:2" x14ac:dyDescent="0.2">
      <c r="A477" s="289"/>
      <c r="B477" s="291"/>
    </row>
    <row r="478" spans="1:2" x14ac:dyDescent="0.2">
      <c r="A478" s="289"/>
      <c r="B478" s="291"/>
    </row>
    <row r="479" spans="1:2" x14ac:dyDescent="0.2">
      <c r="A479" s="289"/>
      <c r="B479" s="291"/>
    </row>
    <row r="480" spans="1:2" x14ac:dyDescent="0.2">
      <c r="A480" s="289"/>
      <c r="B480" s="291"/>
    </row>
    <row r="481" spans="1:2" x14ac:dyDescent="0.2">
      <c r="A481" s="289"/>
      <c r="B481" s="291"/>
    </row>
    <row r="482" spans="1:2" x14ac:dyDescent="0.2">
      <c r="A482" s="289"/>
      <c r="B482" s="291"/>
    </row>
    <row r="483" spans="1:2" x14ac:dyDescent="0.2">
      <c r="A483" s="289"/>
      <c r="B483" s="291"/>
    </row>
    <row r="484" spans="1:2" x14ac:dyDescent="0.2">
      <c r="A484" s="289"/>
      <c r="B484" s="291"/>
    </row>
    <row r="485" spans="1:2" x14ac:dyDescent="0.2">
      <c r="A485" s="289"/>
      <c r="B485" s="291"/>
    </row>
    <row r="486" spans="1:2" x14ac:dyDescent="0.2">
      <c r="A486" s="289"/>
      <c r="B486" s="291"/>
    </row>
    <row r="487" spans="1:2" x14ac:dyDescent="0.2">
      <c r="A487" s="289"/>
      <c r="B487" s="291"/>
    </row>
    <row r="488" spans="1:2" x14ac:dyDescent="0.2">
      <c r="A488" s="289"/>
      <c r="B488" s="291"/>
    </row>
    <row r="489" spans="1:2" x14ac:dyDescent="0.2">
      <c r="A489" s="289"/>
      <c r="B489" s="291"/>
    </row>
    <row r="490" spans="1:2" x14ac:dyDescent="0.2">
      <c r="A490" s="289"/>
      <c r="B490" s="291"/>
    </row>
    <row r="491" spans="1:2" x14ac:dyDescent="0.2">
      <c r="A491" s="289"/>
      <c r="B491" s="291"/>
    </row>
    <row r="492" spans="1:2" x14ac:dyDescent="0.2">
      <c r="A492" s="289"/>
      <c r="B492" s="291"/>
    </row>
    <row r="493" spans="1:2" x14ac:dyDescent="0.2">
      <c r="A493" s="289"/>
      <c r="B493" s="291"/>
    </row>
    <row r="494" spans="1:2" x14ac:dyDescent="0.2">
      <c r="A494" s="289"/>
      <c r="B494" s="291"/>
    </row>
    <row r="495" spans="1:2" x14ac:dyDescent="0.2">
      <c r="A495" s="289"/>
      <c r="B495" s="291"/>
    </row>
    <row r="496" spans="1:2" x14ac:dyDescent="0.2">
      <c r="A496" s="289"/>
      <c r="B496" s="291"/>
    </row>
    <row r="497" spans="1:2" x14ac:dyDescent="0.2">
      <c r="A497" s="289"/>
      <c r="B497" s="291"/>
    </row>
    <row r="498" spans="1:2" x14ac:dyDescent="0.2">
      <c r="A498" s="289"/>
      <c r="B498" s="291"/>
    </row>
    <row r="499" spans="1:2" x14ac:dyDescent="0.2">
      <c r="A499" s="289"/>
      <c r="B499" s="291"/>
    </row>
    <row r="500" spans="1:2" x14ac:dyDescent="0.2">
      <c r="A500" s="289"/>
      <c r="B500" s="291"/>
    </row>
    <row r="501" spans="1:2" x14ac:dyDescent="0.2">
      <c r="A501" s="289"/>
      <c r="B501" s="291"/>
    </row>
    <row r="502" spans="1:2" x14ac:dyDescent="0.2">
      <c r="A502" s="289"/>
      <c r="B502" s="291"/>
    </row>
    <row r="503" spans="1:2" x14ac:dyDescent="0.2">
      <c r="A503" s="289"/>
      <c r="B503" s="291"/>
    </row>
    <row r="504" spans="1:2" x14ac:dyDescent="0.2">
      <c r="A504" s="289"/>
      <c r="B504" s="291"/>
    </row>
    <row r="505" spans="1:2" x14ac:dyDescent="0.2">
      <c r="A505" s="289"/>
      <c r="B505" s="291"/>
    </row>
    <row r="506" spans="1:2" x14ac:dyDescent="0.2">
      <c r="A506" s="289"/>
      <c r="B506" s="291"/>
    </row>
    <row r="507" spans="1:2" x14ac:dyDescent="0.2">
      <c r="A507" s="289"/>
      <c r="B507" s="291"/>
    </row>
    <row r="508" spans="1:2" x14ac:dyDescent="0.2">
      <c r="A508" s="289"/>
      <c r="B508" s="291"/>
    </row>
    <row r="509" spans="1:2" x14ac:dyDescent="0.2">
      <c r="A509" s="289"/>
      <c r="B509" s="291"/>
    </row>
    <row r="510" spans="1:2" x14ac:dyDescent="0.2">
      <c r="A510" s="289"/>
      <c r="B510" s="291"/>
    </row>
    <row r="511" spans="1:2" x14ac:dyDescent="0.2">
      <c r="A511" s="289"/>
      <c r="B511" s="291"/>
    </row>
    <row r="512" spans="1:2" x14ac:dyDescent="0.2">
      <c r="A512" s="289"/>
      <c r="B512" s="291"/>
    </row>
    <row r="513" spans="1:2" x14ac:dyDescent="0.2">
      <c r="A513" s="289"/>
      <c r="B513" s="291"/>
    </row>
    <row r="514" spans="1:2" x14ac:dyDescent="0.2">
      <c r="A514" s="289"/>
      <c r="B514" s="291"/>
    </row>
    <row r="515" spans="1:2" x14ac:dyDescent="0.2">
      <c r="A515" s="289"/>
      <c r="B515" s="291"/>
    </row>
    <row r="516" spans="1:2" x14ac:dyDescent="0.2">
      <c r="A516" s="289"/>
      <c r="B516" s="291"/>
    </row>
    <row r="517" spans="1:2" x14ac:dyDescent="0.2">
      <c r="A517" s="289"/>
      <c r="B517" s="291"/>
    </row>
    <row r="518" spans="1:2" x14ac:dyDescent="0.2">
      <c r="A518" s="289"/>
      <c r="B518" s="291"/>
    </row>
    <row r="519" spans="1:2" x14ac:dyDescent="0.2">
      <c r="A519" s="289"/>
      <c r="B519" s="291"/>
    </row>
    <row r="520" spans="1:2" x14ac:dyDescent="0.2">
      <c r="A520" s="289"/>
      <c r="B520" s="291"/>
    </row>
    <row r="521" spans="1:2" x14ac:dyDescent="0.2">
      <c r="A521" s="289"/>
      <c r="B521" s="291"/>
    </row>
    <row r="522" spans="1:2" x14ac:dyDescent="0.2">
      <c r="A522" s="289"/>
      <c r="B522" s="291"/>
    </row>
    <row r="523" spans="1:2" x14ac:dyDescent="0.2">
      <c r="A523" s="289"/>
      <c r="B523" s="291"/>
    </row>
    <row r="524" spans="1:2" x14ac:dyDescent="0.2">
      <c r="A524" s="289"/>
      <c r="B524" s="291"/>
    </row>
    <row r="525" spans="1:2" x14ac:dyDescent="0.2">
      <c r="A525" s="289"/>
      <c r="B525" s="291"/>
    </row>
    <row r="526" spans="1:2" x14ac:dyDescent="0.2">
      <c r="A526" s="289"/>
      <c r="B526" s="291"/>
    </row>
    <row r="527" spans="1:2" x14ac:dyDescent="0.2">
      <c r="A527" s="289"/>
      <c r="B527" s="291"/>
    </row>
    <row r="528" spans="1:2" x14ac:dyDescent="0.2">
      <c r="A528" s="289"/>
      <c r="B528" s="291"/>
    </row>
    <row r="529" spans="1:2" x14ac:dyDescent="0.2">
      <c r="A529" s="289"/>
      <c r="B529" s="291"/>
    </row>
    <row r="530" spans="1:2" x14ac:dyDescent="0.2">
      <c r="A530" s="289"/>
      <c r="B530" s="291"/>
    </row>
    <row r="531" spans="1:2" x14ac:dyDescent="0.2">
      <c r="A531" s="289"/>
      <c r="B531" s="291"/>
    </row>
    <row r="532" spans="1:2" x14ac:dyDescent="0.2">
      <c r="A532" s="289"/>
      <c r="B532" s="291"/>
    </row>
    <row r="533" spans="1:2" x14ac:dyDescent="0.2">
      <c r="A533" s="289"/>
      <c r="B533" s="291"/>
    </row>
    <row r="534" spans="1:2" x14ac:dyDescent="0.2">
      <c r="A534" s="289"/>
      <c r="B534" s="291"/>
    </row>
    <row r="535" spans="1:2" x14ac:dyDescent="0.2">
      <c r="A535" s="289"/>
      <c r="B535" s="291"/>
    </row>
    <row r="536" spans="1:2" x14ac:dyDescent="0.2">
      <c r="A536" s="289"/>
      <c r="B536" s="291"/>
    </row>
    <row r="537" spans="1:2" x14ac:dyDescent="0.2">
      <c r="A537" s="289"/>
      <c r="B537" s="291"/>
    </row>
    <row r="538" spans="1:2" x14ac:dyDescent="0.2">
      <c r="A538" s="289"/>
      <c r="B538" s="291"/>
    </row>
    <row r="539" spans="1:2" x14ac:dyDescent="0.2">
      <c r="A539" s="289"/>
      <c r="B539" s="291"/>
    </row>
    <row r="540" spans="1:2" x14ac:dyDescent="0.2">
      <c r="A540" s="289"/>
      <c r="B540" s="291"/>
    </row>
    <row r="541" spans="1:2" x14ac:dyDescent="0.2">
      <c r="A541" s="289"/>
      <c r="B541" s="291"/>
    </row>
    <row r="542" spans="1:2" x14ac:dyDescent="0.2">
      <c r="A542" s="289"/>
      <c r="B542" s="291"/>
    </row>
    <row r="543" spans="1:2" x14ac:dyDescent="0.2">
      <c r="A543" s="289"/>
      <c r="B543" s="291"/>
    </row>
    <row r="544" spans="1:2" x14ac:dyDescent="0.2">
      <c r="A544" s="289"/>
      <c r="B544" s="291"/>
    </row>
    <row r="545" spans="1:2" x14ac:dyDescent="0.2">
      <c r="A545" s="289"/>
      <c r="B545" s="291"/>
    </row>
    <row r="546" spans="1:2" x14ac:dyDescent="0.2">
      <c r="A546" s="289"/>
      <c r="B546" s="291"/>
    </row>
    <row r="547" spans="1:2" x14ac:dyDescent="0.2">
      <c r="A547" s="289"/>
      <c r="B547" s="291"/>
    </row>
    <row r="548" spans="1:2" x14ac:dyDescent="0.2">
      <c r="A548" s="289"/>
      <c r="B548" s="291"/>
    </row>
    <row r="549" spans="1:2" x14ac:dyDescent="0.2">
      <c r="A549" s="289"/>
      <c r="B549" s="291"/>
    </row>
    <row r="550" spans="1:2" x14ac:dyDescent="0.2">
      <c r="A550" s="289"/>
      <c r="B550" s="291"/>
    </row>
    <row r="551" spans="1:2" x14ac:dyDescent="0.2">
      <c r="A551" s="289"/>
      <c r="B551" s="291"/>
    </row>
    <row r="552" spans="1:2" x14ac:dyDescent="0.2">
      <c r="A552" s="289"/>
      <c r="B552" s="291"/>
    </row>
    <row r="553" spans="1:2" x14ac:dyDescent="0.2">
      <c r="A553" s="289"/>
      <c r="B553" s="291"/>
    </row>
    <row r="554" spans="1:2" x14ac:dyDescent="0.2">
      <c r="A554" s="289"/>
      <c r="B554" s="291"/>
    </row>
    <row r="555" spans="1:2" x14ac:dyDescent="0.2">
      <c r="A555" s="289"/>
      <c r="B555" s="291"/>
    </row>
    <row r="556" spans="1:2" x14ac:dyDescent="0.2">
      <c r="A556" s="289"/>
      <c r="B556" s="291"/>
    </row>
    <row r="557" spans="1:2" x14ac:dyDescent="0.2">
      <c r="A557" s="289"/>
      <c r="B557" s="291"/>
    </row>
    <row r="558" spans="1:2" x14ac:dyDescent="0.2">
      <c r="A558" s="289"/>
      <c r="B558" s="291"/>
    </row>
    <row r="559" spans="1:2" x14ac:dyDescent="0.2">
      <c r="A559" s="289"/>
      <c r="B559" s="291"/>
    </row>
    <row r="560" spans="1:2" x14ac:dyDescent="0.2">
      <c r="A560" s="289"/>
      <c r="B560" s="291"/>
    </row>
    <row r="561" spans="1:2" x14ac:dyDescent="0.2">
      <c r="A561" s="289"/>
      <c r="B561" s="291"/>
    </row>
    <row r="562" spans="1:2" x14ac:dyDescent="0.2">
      <c r="A562" s="289"/>
      <c r="B562" s="291"/>
    </row>
    <row r="563" spans="1:2" x14ac:dyDescent="0.2">
      <c r="A563" s="289"/>
      <c r="B563" s="291"/>
    </row>
    <row r="564" spans="1:2" x14ac:dyDescent="0.2">
      <c r="A564" s="289"/>
      <c r="B564" s="291"/>
    </row>
    <row r="565" spans="1:2" x14ac:dyDescent="0.2">
      <c r="A565" s="289"/>
      <c r="B565" s="291"/>
    </row>
    <row r="566" spans="1:2" x14ac:dyDescent="0.2">
      <c r="A566" s="289"/>
      <c r="B566" s="291"/>
    </row>
    <row r="567" spans="1:2" x14ac:dyDescent="0.2">
      <c r="A567" s="289"/>
      <c r="B567" s="291"/>
    </row>
    <row r="568" spans="1:2" x14ac:dyDescent="0.2">
      <c r="A568" s="289"/>
      <c r="B568" s="291"/>
    </row>
    <row r="569" spans="1:2" x14ac:dyDescent="0.2">
      <c r="A569" s="289"/>
      <c r="B569" s="291"/>
    </row>
    <row r="570" spans="1:2" x14ac:dyDescent="0.2">
      <c r="A570" s="289"/>
      <c r="B570" s="291"/>
    </row>
    <row r="571" spans="1:2" x14ac:dyDescent="0.2">
      <c r="A571" s="289"/>
      <c r="B571" s="291"/>
    </row>
    <row r="572" spans="1:2" x14ac:dyDescent="0.2">
      <c r="A572" s="289"/>
      <c r="B572" s="291"/>
    </row>
    <row r="573" spans="1:2" x14ac:dyDescent="0.2">
      <c r="A573" s="289"/>
      <c r="B573" s="291"/>
    </row>
    <row r="574" spans="1:2" x14ac:dyDescent="0.2">
      <c r="A574" s="289"/>
      <c r="B574" s="291"/>
    </row>
    <row r="575" spans="1:2" x14ac:dyDescent="0.2">
      <c r="A575" s="289"/>
      <c r="B575" s="291"/>
    </row>
    <row r="576" spans="1:2" x14ac:dyDescent="0.2">
      <c r="A576" s="289"/>
      <c r="B576" s="291"/>
    </row>
    <row r="577" spans="1:2" x14ac:dyDescent="0.2">
      <c r="A577" s="289"/>
      <c r="B577" s="291"/>
    </row>
    <row r="578" spans="1:2" x14ac:dyDescent="0.2">
      <c r="A578" s="289"/>
      <c r="B578" s="291"/>
    </row>
    <row r="579" spans="1:2" x14ac:dyDescent="0.2">
      <c r="A579" s="289"/>
      <c r="B579" s="291"/>
    </row>
    <row r="580" spans="1:2" x14ac:dyDescent="0.2">
      <c r="A580" s="289"/>
      <c r="B580" s="291"/>
    </row>
    <row r="581" spans="1:2" x14ac:dyDescent="0.2">
      <c r="A581" s="289"/>
      <c r="B581" s="291"/>
    </row>
    <row r="582" spans="1:2" x14ac:dyDescent="0.2">
      <c r="A582" s="289"/>
      <c r="B582" s="291"/>
    </row>
    <row r="583" spans="1:2" x14ac:dyDescent="0.2">
      <c r="A583" s="289"/>
      <c r="B583" s="291"/>
    </row>
    <row r="584" spans="1:2" x14ac:dyDescent="0.2">
      <c r="A584" s="289"/>
      <c r="B584" s="291"/>
    </row>
    <row r="585" spans="1:2" x14ac:dyDescent="0.2">
      <c r="A585" s="289"/>
      <c r="B585" s="291"/>
    </row>
    <row r="586" spans="1:2" x14ac:dyDescent="0.2">
      <c r="A586" s="289"/>
      <c r="B586" s="291"/>
    </row>
    <row r="587" spans="1:2" x14ac:dyDescent="0.2">
      <c r="A587" s="289"/>
      <c r="B587" s="291"/>
    </row>
    <row r="588" spans="1:2" x14ac:dyDescent="0.2">
      <c r="A588" s="289"/>
      <c r="B588" s="291"/>
    </row>
    <row r="589" spans="1:2" x14ac:dyDescent="0.2">
      <c r="A589" s="289"/>
      <c r="B589" s="291"/>
    </row>
    <row r="590" spans="1:2" x14ac:dyDescent="0.2">
      <c r="A590" s="289"/>
      <c r="B590" s="291"/>
    </row>
    <row r="591" spans="1:2" x14ac:dyDescent="0.2">
      <c r="A591" s="289"/>
      <c r="B591" s="291"/>
    </row>
    <row r="592" spans="1:2" x14ac:dyDescent="0.2">
      <c r="A592" s="289"/>
      <c r="B592" s="291"/>
    </row>
    <row r="593" spans="1:2" x14ac:dyDescent="0.2">
      <c r="A593" s="289"/>
      <c r="B593" s="291"/>
    </row>
    <row r="594" spans="1:2" x14ac:dyDescent="0.2">
      <c r="A594" s="289"/>
      <c r="B594" s="291"/>
    </row>
    <row r="595" spans="1:2" x14ac:dyDescent="0.2">
      <c r="A595" s="289"/>
      <c r="B595" s="291"/>
    </row>
    <row r="596" spans="1:2" x14ac:dyDescent="0.2">
      <c r="A596" s="289"/>
      <c r="B596" s="291"/>
    </row>
    <row r="597" spans="1:2" x14ac:dyDescent="0.2">
      <c r="A597" s="289"/>
      <c r="B597" s="291"/>
    </row>
    <row r="598" spans="1:2" x14ac:dyDescent="0.2">
      <c r="A598" s="289"/>
      <c r="B598" s="291"/>
    </row>
    <row r="599" spans="1:2" x14ac:dyDescent="0.2">
      <c r="A599" s="289"/>
      <c r="B599" s="291"/>
    </row>
    <row r="600" spans="1:2" x14ac:dyDescent="0.2">
      <c r="A600" s="289"/>
      <c r="B600" s="291"/>
    </row>
    <row r="601" spans="1:2" x14ac:dyDescent="0.2">
      <c r="A601" s="289"/>
      <c r="B601" s="291"/>
    </row>
    <row r="602" spans="1:2" x14ac:dyDescent="0.2">
      <c r="A602" s="289"/>
      <c r="B602" s="291"/>
    </row>
    <row r="603" spans="1:2" x14ac:dyDescent="0.2">
      <c r="A603" s="289"/>
      <c r="B603" s="291"/>
    </row>
    <row r="604" spans="1:2" x14ac:dyDescent="0.2">
      <c r="A604" s="289"/>
      <c r="B604" s="291"/>
    </row>
    <row r="605" spans="1:2" x14ac:dyDescent="0.2">
      <c r="A605" s="289"/>
      <c r="B605" s="291"/>
    </row>
    <row r="606" spans="1:2" x14ac:dyDescent="0.2">
      <c r="A606" s="289"/>
      <c r="B606" s="291"/>
    </row>
    <row r="607" spans="1:2" x14ac:dyDescent="0.2">
      <c r="A607" s="289"/>
      <c r="B607" s="291"/>
    </row>
    <row r="608" spans="1:2" x14ac:dyDescent="0.2">
      <c r="A608" s="289"/>
      <c r="B608" s="291"/>
    </row>
    <row r="609" spans="1:2" x14ac:dyDescent="0.2">
      <c r="A609" s="289"/>
      <c r="B609" s="291"/>
    </row>
    <row r="610" spans="1:2" x14ac:dyDescent="0.2">
      <c r="A610" s="289"/>
      <c r="B610" s="291"/>
    </row>
    <row r="611" spans="1:2" x14ac:dyDescent="0.2">
      <c r="A611" s="289"/>
      <c r="B611" s="291"/>
    </row>
    <row r="612" spans="1:2" x14ac:dyDescent="0.2">
      <c r="A612" s="289"/>
      <c r="B612" s="291"/>
    </row>
    <row r="613" spans="1:2" x14ac:dyDescent="0.2">
      <c r="A613" s="289"/>
      <c r="B613" s="291"/>
    </row>
    <row r="614" spans="1:2" x14ac:dyDescent="0.2">
      <c r="A614" s="289"/>
      <c r="B614" s="291"/>
    </row>
    <row r="615" spans="1:2" x14ac:dyDescent="0.2">
      <c r="A615" s="289"/>
      <c r="B615" s="291"/>
    </row>
    <row r="616" spans="1:2" x14ac:dyDescent="0.2">
      <c r="A616" s="289"/>
      <c r="B616" s="291"/>
    </row>
    <row r="617" spans="1:2" x14ac:dyDescent="0.2">
      <c r="A617" s="289"/>
      <c r="B617" s="291"/>
    </row>
    <row r="618" spans="1:2" x14ac:dyDescent="0.2">
      <c r="A618" s="289"/>
      <c r="B618" s="291"/>
    </row>
    <row r="619" spans="1:2" x14ac:dyDescent="0.2">
      <c r="A619" s="289"/>
      <c r="B619" s="291"/>
    </row>
    <row r="620" spans="1:2" x14ac:dyDescent="0.2">
      <c r="A620" s="289"/>
      <c r="B620" s="291"/>
    </row>
    <row r="621" spans="1:2" x14ac:dyDescent="0.2">
      <c r="A621" s="289"/>
      <c r="B621" s="291"/>
    </row>
    <row r="622" spans="1:2" x14ac:dyDescent="0.2">
      <c r="A622" s="289"/>
      <c r="B622" s="291"/>
    </row>
    <row r="623" spans="1:2" x14ac:dyDescent="0.2">
      <c r="A623" s="289"/>
      <c r="B623" s="291"/>
    </row>
    <row r="624" spans="1:2" x14ac:dyDescent="0.2">
      <c r="A624" s="289"/>
      <c r="B624" s="291"/>
    </row>
    <row r="625" spans="1:2" x14ac:dyDescent="0.2">
      <c r="A625" s="289"/>
      <c r="B625" s="291"/>
    </row>
    <row r="626" spans="1:2" x14ac:dyDescent="0.2">
      <c r="A626" s="289"/>
      <c r="B626" s="291"/>
    </row>
    <row r="627" spans="1:2" x14ac:dyDescent="0.2">
      <c r="A627" s="289"/>
      <c r="B627" s="291"/>
    </row>
    <row r="628" spans="1:2" x14ac:dyDescent="0.2">
      <c r="A628" s="289"/>
      <c r="B628" s="291"/>
    </row>
    <row r="629" spans="1:2" x14ac:dyDescent="0.2">
      <c r="A629" s="289"/>
      <c r="B629" s="291"/>
    </row>
    <row r="630" spans="1:2" x14ac:dyDescent="0.2">
      <c r="A630" s="289"/>
      <c r="B630" s="291"/>
    </row>
    <row r="631" spans="1:2" x14ac:dyDescent="0.2">
      <c r="A631" s="289"/>
      <c r="B631" s="291"/>
    </row>
    <row r="632" spans="1:2" x14ac:dyDescent="0.2">
      <c r="A632" s="289"/>
      <c r="B632" s="291"/>
    </row>
    <row r="633" spans="1:2" x14ac:dyDescent="0.2">
      <c r="A633" s="289"/>
      <c r="B633" s="291"/>
    </row>
    <row r="634" spans="1:2" x14ac:dyDescent="0.2">
      <c r="A634" s="289"/>
      <c r="B634" s="291"/>
    </row>
    <row r="635" spans="1:2" x14ac:dyDescent="0.2">
      <c r="A635" s="289"/>
      <c r="B635" s="291"/>
    </row>
    <row r="636" spans="1:2" x14ac:dyDescent="0.2">
      <c r="A636" s="289"/>
      <c r="B636" s="291"/>
    </row>
    <row r="637" spans="1:2" x14ac:dyDescent="0.2">
      <c r="A637" s="289"/>
      <c r="B637" s="291"/>
    </row>
    <row r="638" spans="1:2" x14ac:dyDescent="0.2">
      <c r="A638" s="289"/>
      <c r="B638" s="291"/>
    </row>
    <row r="639" spans="1:2" x14ac:dyDescent="0.2">
      <c r="A639" s="289"/>
      <c r="B639" s="291"/>
    </row>
    <row r="640" spans="1:2" x14ac:dyDescent="0.2">
      <c r="A640" s="289"/>
      <c r="B640" s="291"/>
    </row>
    <row r="641" spans="1:2" x14ac:dyDescent="0.2">
      <c r="A641" s="289"/>
      <c r="B641" s="291"/>
    </row>
    <row r="642" spans="1:2" x14ac:dyDescent="0.2">
      <c r="A642" s="289"/>
      <c r="B642" s="291"/>
    </row>
    <row r="643" spans="1:2" x14ac:dyDescent="0.2">
      <c r="A643" s="289"/>
      <c r="B643" s="291"/>
    </row>
    <row r="644" spans="1:2" x14ac:dyDescent="0.2">
      <c r="A644" s="289"/>
      <c r="B644" s="291"/>
    </row>
    <row r="645" spans="1:2" x14ac:dyDescent="0.2">
      <c r="A645" s="289"/>
      <c r="B645" s="291"/>
    </row>
    <row r="646" spans="1:2" x14ac:dyDescent="0.2">
      <c r="A646" s="289"/>
      <c r="B646" s="291"/>
    </row>
    <row r="647" spans="1:2" x14ac:dyDescent="0.2">
      <c r="A647" s="289"/>
      <c r="B647" s="291"/>
    </row>
    <row r="648" spans="1:2" x14ac:dyDescent="0.2">
      <c r="A648" s="289"/>
      <c r="B648" s="291"/>
    </row>
    <row r="649" spans="1:2" x14ac:dyDescent="0.2">
      <c r="A649" s="289"/>
      <c r="B649" s="291"/>
    </row>
    <row r="650" spans="1:2" x14ac:dyDescent="0.2">
      <c r="A650" s="289"/>
      <c r="B650" s="291"/>
    </row>
    <row r="651" spans="1:2" x14ac:dyDescent="0.2">
      <c r="A651" s="289"/>
      <c r="B651" s="291"/>
    </row>
    <row r="652" spans="1:2" x14ac:dyDescent="0.2">
      <c r="A652" s="289"/>
      <c r="B652" s="291"/>
    </row>
    <row r="653" spans="1:2" x14ac:dyDescent="0.2">
      <c r="A653" s="289"/>
      <c r="B653" s="291"/>
    </row>
    <row r="654" spans="1:2" x14ac:dyDescent="0.2">
      <c r="A654" s="289"/>
      <c r="B654" s="291"/>
    </row>
    <row r="655" spans="1:2" x14ac:dyDescent="0.2">
      <c r="A655" s="289"/>
      <c r="B655" s="291"/>
    </row>
    <row r="656" spans="1:2" x14ac:dyDescent="0.2">
      <c r="A656" s="289"/>
      <c r="B656" s="291"/>
    </row>
    <row r="657" spans="1:2" x14ac:dyDescent="0.2">
      <c r="A657" s="289"/>
      <c r="B657" s="291"/>
    </row>
    <row r="658" spans="1:2" x14ac:dyDescent="0.2">
      <c r="A658" s="289"/>
      <c r="B658" s="291"/>
    </row>
    <row r="659" spans="1:2" x14ac:dyDescent="0.2">
      <c r="A659" s="289"/>
      <c r="B659" s="291"/>
    </row>
    <row r="660" spans="1:2" x14ac:dyDescent="0.2">
      <c r="A660" s="289"/>
      <c r="B660" s="291"/>
    </row>
    <row r="661" spans="1:2" x14ac:dyDescent="0.2">
      <c r="A661" s="289"/>
      <c r="B661" s="291"/>
    </row>
    <row r="662" spans="1:2" x14ac:dyDescent="0.2">
      <c r="A662" s="289"/>
      <c r="B662" s="291"/>
    </row>
    <row r="663" spans="1:2" x14ac:dyDescent="0.2">
      <c r="A663" s="289"/>
      <c r="B663" s="291"/>
    </row>
    <row r="664" spans="1:2" x14ac:dyDescent="0.2">
      <c r="A664" s="289"/>
      <c r="B664" s="291"/>
    </row>
    <row r="665" spans="1:2" x14ac:dyDescent="0.2">
      <c r="A665" s="289"/>
      <c r="B665" s="291"/>
    </row>
    <row r="666" spans="1:2" x14ac:dyDescent="0.2">
      <c r="A666" s="289"/>
      <c r="B666" s="291"/>
    </row>
    <row r="667" spans="1:2" x14ac:dyDescent="0.2">
      <c r="A667" s="289"/>
      <c r="B667" s="291"/>
    </row>
    <row r="668" spans="1:2" x14ac:dyDescent="0.2">
      <c r="A668" s="289"/>
      <c r="B668" s="291"/>
    </row>
    <row r="669" spans="1:2" x14ac:dyDescent="0.2">
      <c r="A669" s="289"/>
      <c r="B669" s="291"/>
    </row>
    <row r="670" spans="1:2" x14ac:dyDescent="0.2">
      <c r="A670" s="289"/>
      <c r="B670" s="291"/>
    </row>
    <row r="671" spans="1:2" x14ac:dyDescent="0.2">
      <c r="A671" s="289"/>
      <c r="B671" s="291"/>
    </row>
    <row r="672" spans="1:2" x14ac:dyDescent="0.2">
      <c r="A672" s="289"/>
      <c r="B672" s="291"/>
    </row>
    <row r="673" spans="1:2" x14ac:dyDescent="0.2">
      <c r="A673" s="289"/>
      <c r="B673" s="291"/>
    </row>
    <row r="674" spans="1:2" x14ac:dyDescent="0.2">
      <c r="A674" s="289"/>
      <c r="B674" s="291"/>
    </row>
    <row r="675" spans="1:2" x14ac:dyDescent="0.2">
      <c r="A675" s="289"/>
      <c r="B675" s="291"/>
    </row>
    <row r="676" spans="1:2" x14ac:dyDescent="0.2">
      <c r="A676" s="289"/>
      <c r="B676" s="291"/>
    </row>
    <row r="677" spans="1:2" x14ac:dyDescent="0.2">
      <c r="A677" s="289"/>
      <c r="B677" s="291"/>
    </row>
    <row r="678" spans="1:2" x14ac:dyDescent="0.2">
      <c r="A678" s="289"/>
      <c r="B678" s="291"/>
    </row>
    <row r="679" spans="1:2" x14ac:dyDescent="0.2">
      <c r="A679" s="289"/>
      <c r="B679" s="291"/>
    </row>
    <row r="680" spans="1:2" x14ac:dyDescent="0.2">
      <c r="A680" s="289"/>
      <c r="B680" s="291"/>
    </row>
    <row r="681" spans="1:2" x14ac:dyDescent="0.2">
      <c r="A681" s="289"/>
      <c r="B681" s="291"/>
    </row>
    <row r="682" spans="1:2" x14ac:dyDescent="0.2">
      <c r="A682" s="289"/>
      <c r="B682" s="291"/>
    </row>
    <row r="683" spans="1:2" x14ac:dyDescent="0.2">
      <c r="A683" s="289"/>
      <c r="B683" s="291"/>
    </row>
    <row r="684" spans="1:2" x14ac:dyDescent="0.2">
      <c r="A684" s="289"/>
      <c r="B684" s="291"/>
    </row>
    <row r="685" spans="1:2" x14ac:dyDescent="0.2">
      <c r="A685" s="289"/>
      <c r="B685" s="291"/>
    </row>
    <row r="686" spans="1:2" x14ac:dyDescent="0.2">
      <c r="A686" s="289"/>
      <c r="B686" s="291"/>
    </row>
    <row r="687" spans="1:2" x14ac:dyDescent="0.2">
      <c r="A687" s="289"/>
      <c r="B687" s="291"/>
    </row>
    <row r="688" spans="1:2" x14ac:dyDescent="0.2">
      <c r="A688" s="289"/>
      <c r="B688" s="291"/>
    </row>
    <row r="689" spans="1:2" x14ac:dyDescent="0.2">
      <c r="A689" s="289"/>
      <c r="B689" s="291"/>
    </row>
    <row r="690" spans="1:2" x14ac:dyDescent="0.2">
      <c r="A690" s="289"/>
      <c r="B690" s="291"/>
    </row>
    <row r="691" spans="1:2" x14ac:dyDescent="0.2">
      <c r="A691" s="289"/>
      <c r="B691" s="291"/>
    </row>
    <row r="692" spans="1:2" x14ac:dyDescent="0.2">
      <c r="A692" s="289"/>
      <c r="B692" s="291"/>
    </row>
    <row r="693" spans="1:2" x14ac:dyDescent="0.2">
      <c r="A693" s="289"/>
      <c r="B693" s="291"/>
    </row>
    <row r="694" spans="1:2" x14ac:dyDescent="0.2">
      <c r="A694" s="289"/>
      <c r="B694" s="291"/>
    </row>
    <row r="695" spans="1:2" x14ac:dyDescent="0.2">
      <c r="A695" s="289"/>
      <c r="B695" s="291"/>
    </row>
    <row r="696" spans="1:2" x14ac:dyDescent="0.2">
      <c r="A696" s="289"/>
      <c r="B696" s="291"/>
    </row>
    <row r="697" spans="1:2" x14ac:dyDescent="0.2">
      <c r="A697" s="289"/>
      <c r="B697" s="291"/>
    </row>
    <row r="698" spans="1:2" x14ac:dyDescent="0.2">
      <c r="A698" s="289"/>
      <c r="B698" s="291"/>
    </row>
    <row r="699" spans="1:2" x14ac:dyDescent="0.2">
      <c r="A699" s="289"/>
      <c r="B699" s="291"/>
    </row>
    <row r="700" spans="1:2" x14ac:dyDescent="0.2">
      <c r="A700" s="289"/>
      <c r="B700" s="291"/>
    </row>
    <row r="701" spans="1:2" x14ac:dyDescent="0.2">
      <c r="A701" s="289"/>
      <c r="B701" s="291"/>
    </row>
    <row r="702" spans="1:2" x14ac:dyDescent="0.2">
      <c r="A702" s="289"/>
      <c r="B702" s="291"/>
    </row>
    <row r="703" spans="1:2" x14ac:dyDescent="0.2">
      <c r="A703" s="289"/>
      <c r="B703" s="291"/>
    </row>
    <row r="704" spans="1:2" x14ac:dyDescent="0.2">
      <c r="A704" s="289"/>
      <c r="B704" s="291"/>
    </row>
    <row r="705" spans="1:2" x14ac:dyDescent="0.2">
      <c r="A705" s="289"/>
      <c r="B705" s="291"/>
    </row>
    <row r="706" spans="1:2" x14ac:dyDescent="0.2">
      <c r="A706" s="289"/>
      <c r="B706" s="291"/>
    </row>
    <row r="707" spans="1:2" x14ac:dyDescent="0.2">
      <c r="A707" s="289"/>
      <c r="B707" s="291"/>
    </row>
    <row r="708" spans="1:2" x14ac:dyDescent="0.2">
      <c r="A708" s="289"/>
      <c r="B708" s="291"/>
    </row>
    <row r="709" spans="1:2" x14ac:dyDescent="0.2">
      <c r="A709" s="289"/>
      <c r="B709" s="291"/>
    </row>
    <row r="710" spans="1:2" x14ac:dyDescent="0.2">
      <c r="A710" s="289"/>
      <c r="B710" s="291"/>
    </row>
    <row r="711" spans="1:2" x14ac:dyDescent="0.2">
      <c r="A711" s="289"/>
      <c r="B711" s="291"/>
    </row>
    <row r="712" spans="1:2" x14ac:dyDescent="0.2">
      <c r="A712" s="289"/>
      <c r="B712" s="291"/>
    </row>
    <row r="713" spans="1:2" x14ac:dyDescent="0.2">
      <c r="A713" s="289"/>
      <c r="B713" s="291"/>
    </row>
    <row r="714" spans="1:2" x14ac:dyDescent="0.2">
      <c r="A714" s="289"/>
      <c r="B714" s="291"/>
    </row>
    <row r="715" spans="1:2" x14ac:dyDescent="0.2">
      <c r="A715" s="289"/>
      <c r="B715" s="291"/>
    </row>
    <row r="716" spans="1:2" x14ac:dyDescent="0.2">
      <c r="A716" s="289"/>
      <c r="B716" s="291"/>
    </row>
    <row r="717" spans="1:2" x14ac:dyDescent="0.2">
      <c r="A717" s="289"/>
      <c r="B717" s="291"/>
    </row>
    <row r="718" spans="1:2" x14ac:dyDescent="0.2">
      <c r="A718" s="289"/>
      <c r="B718" s="291"/>
    </row>
    <row r="719" spans="1:2" x14ac:dyDescent="0.2">
      <c r="A719" s="289"/>
      <c r="B719" s="291"/>
    </row>
    <row r="720" spans="1:2" x14ac:dyDescent="0.2">
      <c r="A720" s="289"/>
      <c r="B720" s="291"/>
    </row>
    <row r="721" spans="1:2" x14ac:dyDescent="0.2">
      <c r="A721" s="289"/>
      <c r="B721" s="291"/>
    </row>
    <row r="722" spans="1:2" x14ac:dyDescent="0.2">
      <c r="A722" s="289"/>
      <c r="B722" s="291"/>
    </row>
    <row r="723" spans="1:2" x14ac:dyDescent="0.2">
      <c r="A723" s="289"/>
      <c r="B723" s="291"/>
    </row>
    <row r="724" spans="1:2" x14ac:dyDescent="0.2">
      <c r="A724" s="289"/>
      <c r="B724" s="291"/>
    </row>
    <row r="725" spans="1:2" x14ac:dyDescent="0.2">
      <c r="A725" s="289"/>
      <c r="B725" s="291"/>
    </row>
    <row r="726" spans="1:2" x14ac:dyDescent="0.2">
      <c r="A726" s="289"/>
      <c r="B726" s="291"/>
    </row>
    <row r="727" spans="1:2" x14ac:dyDescent="0.2">
      <c r="A727" s="289"/>
      <c r="B727" s="291"/>
    </row>
    <row r="728" spans="1:2" x14ac:dyDescent="0.2">
      <c r="A728" s="289"/>
      <c r="B728" s="291"/>
    </row>
    <row r="729" spans="1:2" x14ac:dyDescent="0.2">
      <c r="A729" s="289"/>
      <c r="B729" s="291"/>
    </row>
    <row r="730" spans="1:2" x14ac:dyDescent="0.2">
      <c r="A730" s="289"/>
      <c r="B730" s="291"/>
    </row>
    <row r="731" spans="1:2" x14ac:dyDescent="0.2">
      <c r="A731" s="289"/>
      <c r="B731" s="291"/>
    </row>
    <row r="732" spans="1:2" x14ac:dyDescent="0.2">
      <c r="A732" s="289"/>
      <c r="B732" s="291"/>
    </row>
    <row r="733" spans="1:2" x14ac:dyDescent="0.2">
      <c r="A733" s="289"/>
      <c r="B733" s="291"/>
    </row>
    <row r="734" spans="1:2" x14ac:dyDescent="0.2">
      <c r="A734" s="289"/>
      <c r="B734" s="291"/>
    </row>
    <row r="735" spans="1:2" x14ac:dyDescent="0.2">
      <c r="A735" s="289"/>
      <c r="B735" s="291"/>
    </row>
    <row r="736" spans="1:2" x14ac:dyDescent="0.2">
      <c r="A736" s="289"/>
      <c r="B736" s="291"/>
    </row>
    <row r="737" spans="1:2" x14ac:dyDescent="0.2">
      <c r="A737" s="289"/>
      <c r="B737" s="291"/>
    </row>
    <row r="738" spans="1:2" x14ac:dyDescent="0.2">
      <c r="A738" s="289"/>
      <c r="B738" s="291"/>
    </row>
    <row r="739" spans="1:2" x14ac:dyDescent="0.2">
      <c r="A739" s="289"/>
      <c r="B739" s="291"/>
    </row>
    <row r="740" spans="1:2" x14ac:dyDescent="0.2">
      <c r="A740" s="289"/>
      <c r="B740" s="291"/>
    </row>
    <row r="741" spans="1:2" x14ac:dyDescent="0.2">
      <c r="A741" s="289"/>
      <c r="B741" s="291"/>
    </row>
    <row r="742" spans="1:2" x14ac:dyDescent="0.2">
      <c r="A742" s="289"/>
      <c r="B742" s="291"/>
    </row>
    <row r="743" spans="1:2" x14ac:dyDescent="0.2">
      <c r="A743" s="289"/>
      <c r="B743" s="291"/>
    </row>
    <row r="744" spans="1:2" x14ac:dyDescent="0.2">
      <c r="A744" s="289"/>
      <c r="B744" s="291"/>
    </row>
    <row r="745" spans="1:2" x14ac:dyDescent="0.2">
      <c r="A745" s="289"/>
      <c r="B745" s="291"/>
    </row>
    <row r="746" spans="1:2" x14ac:dyDescent="0.2">
      <c r="A746" s="289"/>
      <c r="B746" s="291"/>
    </row>
    <row r="747" spans="1:2" x14ac:dyDescent="0.2">
      <c r="A747" s="289"/>
      <c r="B747" s="291"/>
    </row>
    <row r="748" spans="1:2" x14ac:dyDescent="0.2">
      <c r="A748" s="289"/>
      <c r="B748" s="291"/>
    </row>
    <row r="749" spans="1:2" x14ac:dyDescent="0.2">
      <c r="A749" s="289"/>
      <c r="B749" s="291"/>
    </row>
    <row r="750" spans="1:2" x14ac:dyDescent="0.2">
      <c r="A750" s="289"/>
      <c r="B750" s="291"/>
    </row>
    <row r="751" spans="1:2" x14ac:dyDescent="0.2">
      <c r="A751" s="289"/>
      <c r="B751" s="291"/>
    </row>
    <row r="752" spans="1:2" x14ac:dyDescent="0.2">
      <c r="A752" s="289"/>
      <c r="B752" s="291"/>
    </row>
    <row r="753" spans="1:2" x14ac:dyDescent="0.2">
      <c r="A753" s="289"/>
      <c r="B753" s="291"/>
    </row>
    <row r="754" spans="1:2" x14ac:dyDescent="0.2">
      <c r="A754" s="289"/>
      <c r="B754" s="291"/>
    </row>
    <row r="755" spans="1:2" x14ac:dyDescent="0.2">
      <c r="A755" s="289"/>
      <c r="B755" s="291"/>
    </row>
    <row r="756" spans="1:2" x14ac:dyDescent="0.2">
      <c r="A756" s="289"/>
      <c r="B756" s="291"/>
    </row>
    <row r="757" spans="1:2" x14ac:dyDescent="0.2">
      <c r="A757" s="289"/>
      <c r="B757" s="291"/>
    </row>
    <row r="758" spans="1:2" x14ac:dyDescent="0.2">
      <c r="A758" s="289"/>
      <c r="B758" s="291"/>
    </row>
    <row r="759" spans="1:2" x14ac:dyDescent="0.2">
      <c r="A759" s="289"/>
      <c r="B759" s="291"/>
    </row>
    <row r="760" spans="1:2" x14ac:dyDescent="0.2">
      <c r="A760" s="289"/>
      <c r="B760" s="291"/>
    </row>
    <row r="761" spans="1:2" x14ac:dyDescent="0.2">
      <c r="A761" s="289"/>
      <c r="B761" s="291"/>
    </row>
    <row r="762" spans="1:2" x14ac:dyDescent="0.2">
      <c r="A762" s="289"/>
      <c r="B762" s="291"/>
    </row>
    <row r="763" spans="1:2" x14ac:dyDescent="0.2">
      <c r="A763" s="289"/>
      <c r="B763" s="291"/>
    </row>
    <row r="764" spans="1:2" x14ac:dyDescent="0.2">
      <c r="A764" s="289"/>
      <c r="B764" s="291"/>
    </row>
    <row r="765" spans="1:2" x14ac:dyDescent="0.2">
      <c r="A765" s="289"/>
      <c r="B765" s="291"/>
    </row>
    <row r="766" spans="1:2" x14ac:dyDescent="0.2">
      <c r="A766" s="289"/>
      <c r="B766" s="291"/>
    </row>
    <row r="767" spans="1:2" x14ac:dyDescent="0.2">
      <c r="A767" s="289"/>
      <c r="B767" s="291"/>
    </row>
    <row r="768" spans="1:2" x14ac:dyDescent="0.2">
      <c r="A768" s="289"/>
      <c r="B768" s="291"/>
    </row>
    <row r="769" spans="1:2" x14ac:dyDescent="0.2">
      <c r="A769" s="289"/>
      <c r="B769" s="291"/>
    </row>
    <row r="770" spans="1:2" x14ac:dyDescent="0.2">
      <c r="A770" s="289"/>
      <c r="B770" s="291"/>
    </row>
    <row r="771" spans="1:2" x14ac:dyDescent="0.2">
      <c r="A771" s="289"/>
      <c r="B771" s="291"/>
    </row>
    <row r="772" spans="1:2" x14ac:dyDescent="0.2">
      <c r="A772" s="289"/>
      <c r="B772" s="291"/>
    </row>
    <row r="773" spans="1:2" x14ac:dyDescent="0.2">
      <c r="A773" s="289"/>
      <c r="B773" s="291"/>
    </row>
    <row r="774" spans="1:2" x14ac:dyDescent="0.2">
      <c r="A774" s="289"/>
      <c r="B774" s="291"/>
    </row>
    <row r="775" spans="1:2" x14ac:dyDescent="0.2">
      <c r="A775" s="289"/>
      <c r="B775" s="291"/>
    </row>
    <row r="776" spans="1:2" x14ac:dyDescent="0.2">
      <c r="A776" s="289"/>
      <c r="B776" s="291"/>
    </row>
    <row r="777" spans="1:2" x14ac:dyDescent="0.2">
      <c r="A777" s="289"/>
      <c r="B777" s="291"/>
    </row>
    <row r="778" spans="1:2" x14ac:dyDescent="0.2">
      <c r="A778" s="289"/>
      <c r="B778" s="291"/>
    </row>
    <row r="779" spans="1:2" x14ac:dyDescent="0.2">
      <c r="A779" s="289"/>
      <c r="B779" s="291"/>
    </row>
    <row r="780" spans="1:2" x14ac:dyDescent="0.2">
      <c r="A780" s="289"/>
      <c r="B780" s="291"/>
    </row>
    <row r="781" spans="1:2" x14ac:dyDescent="0.2">
      <c r="A781" s="289"/>
      <c r="B781" s="291"/>
    </row>
    <row r="782" spans="1:2" x14ac:dyDescent="0.2">
      <c r="A782" s="289"/>
      <c r="B782" s="291"/>
    </row>
    <row r="783" spans="1:2" x14ac:dyDescent="0.2">
      <c r="A783" s="289"/>
      <c r="B783" s="291"/>
    </row>
    <row r="784" spans="1:2" x14ac:dyDescent="0.2">
      <c r="A784" s="289"/>
      <c r="B784" s="291"/>
    </row>
    <row r="785" spans="1:2" x14ac:dyDescent="0.2">
      <c r="A785" s="289"/>
      <c r="B785" s="291"/>
    </row>
    <row r="786" spans="1:2" x14ac:dyDescent="0.2">
      <c r="A786" s="289"/>
      <c r="B786" s="291"/>
    </row>
    <row r="787" spans="1:2" x14ac:dyDescent="0.2">
      <c r="A787" s="289"/>
      <c r="B787" s="291"/>
    </row>
    <row r="788" spans="1:2" x14ac:dyDescent="0.2">
      <c r="A788" s="289"/>
      <c r="B788" s="291"/>
    </row>
    <row r="789" spans="1:2" x14ac:dyDescent="0.2">
      <c r="A789" s="289"/>
      <c r="B789" s="291"/>
    </row>
    <row r="790" spans="1:2" x14ac:dyDescent="0.2">
      <c r="A790" s="289"/>
      <c r="B790" s="291"/>
    </row>
    <row r="791" spans="1:2" x14ac:dyDescent="0.2">
      <c r="A791" s="289"/>
      <c r="B791" s="291"/>
    </row>
    <row r="792" spans="1:2" x14ac:dyDescent="0.2">
      <c r="A792" s="289"/>
      <c r="B792" s="291"/>
    </row>
    <row r="793" spans="1:2" x14ac:dyDescent="0.2">
      <c r="A793" s="289"/>
      <c r="B793" s="291"/>
    </row>
    <row r="794" spans="1:2" x14ac:dyDescent="0.2">
      <c r="A794" s="289"/>
      <c r="B794" s="291"/>
    </row>
    <row r="795" spans="1:2" x14ac:dyDescent="0.2">
      <c r="A795" s="289"/>
      <c r="B795" s="291"/>
    </row>
    <row r="796" spans="1:2" x14ac:dyDescent="0.2">
      <c r="A796" s="289"/>
      <c r="B796" s="291"/>
    </row>
    <row r="797" spans="1:2" x14ac:dyDescent="0.2">
      <c r="A797" s="289"/>
      <c r="B797" s="291"/>
    </row>
    <row r="798" spans="1:2" x14ac:dyDescent="0.2">
      <c r="A798" s="289"/>
      <c r="B798" s="291"/>
    </row>
    <row r="799" spans="1:2" x14ac:dyDescent="0.2">
      <c r="A799" s="289"/>
      <c r="B799" s="291"/>
    </row>
    <row r="800" spans="1:2" x14ac:dyDescent="0.2">
      <c r="A800" s="289"/>
      <c r="B800" s="291"/>
    </row>
    <row r="801" spans="1:2" x14ac:dyDescent="0.2">
      <c r="A801" s="289"/>
      <c r="B801" s="291"/>
    </row>
    <row r="802" spans="1:2" x14ac:dyDescent="0.2">
      <c r="A802" s="289"/>
      <c r="B802" s="291"/>
    </row>
    <row r="803" spans="1:2" x14ac:dyDescent="0.2">
      <c r="A803" s="289"/>
      <c r="B803" s="291"/>
    </row>
    <row r="804" spans="1:2" x14ac:dyDescent="0.2">
      <c r="A804" s="289"/>
      <c r="B804" s="291"/>
    </row>
    <row r="805" spans="1:2" x14ac:dyDescent="0.2">
      <c r="A805" s="289"/>
      <c r="B805" s="291"/>
    </row>
    <row r="806" spans="1:2" x14ac:dyDescent="0.2">
      <c r="A806" s="289"/>
      <c r="B806" s="291"/>
    </row>
    <row r="807" spans="1:2" x14ac:dyDescent="0.2">
      <c r="A807" s="289"/>
      <c r="B807" s="291"/>
    </row>
    <row r="808" spans="1:2" x14ac:dyDescent="0.2">
      <c r="A808" s="289"/>
      <c r="B808" s="291"/>
    </row>
    <row r="809" spans="1:2" x14ac:dyDescent="0.2">
      <c r="A809" s="289"/>
      <c r="B809" s="291"/>
    </row>
    <row r="810" spans="1:2" x14ac:dyDescent="0.2">
      <c r="A810" s="289"/>
      <c r="B810" s="291"/>
    </row>
    <row r="811" spans="1:2" x14ac:dyDescent="0.2">
      <c r="A811" s="289"/>
      <c r="B811" s="291"/>
    </row>
    <row r="812" spans="1:2" x14ac:dyDescent="0.2">
      <c r="A812" s="289"/>
      <c r="B812" s="291"/>
    </row>
    <row r="813" spans="1:2" x14ac:dyDescent="0.2">
      <c r="A813" s="289"/>
      <c r="B813" s="291"/>
    </row>
    <row r="814" spans="1:2" x14ac:dyDescent="0.2">
      <c r="A814" s="289"/>
      <c r="B814" s="291"/>
    </row>
    <row r="815" spans="1:2" x14ac:dyDescent="0.2">
      <c r="A815" s="289"/>
      <c r="B815" s="291"/>
    </row>
    <row r="816" spans="1:2" x14ac:dyDescent="0.2">
      <c r="A816" s="289"/>
      <c r="B816" s="291"/>
    </row>
    <row r="817" spans="1:2" x14ac:dyDescent="0.2">
      <c r="A817" s="289"/>
      <c r="B817" s="291"/>
    </row>
    <row r="818" spans="1:2" x14ac:dyDescent="0.2">
      <c r="A818" s="289"/>
      <c r="B818" s="291"/>
    </row>
    <row r="819" spans="1:2" x14ac:dyDescent="0.2">
      <c r="A819" s="289"/>
      <c r="B819" s="291"/>
    </row>
    <row r="820" spans="1:2" x14ac:dyDescent="0.2">
      <c r="A820" s="289"/>
      <c r="B820" s="291"/>
    </row>
    <row r="821" spans="1:2" x14ac:dyDescent="0.2">
      <c r="A821" s="289"/>
      <c r="B821" s="291"/>
    </row>
    <row r="822" spans="1:2" x14ac:dyDescent="0.2">
      <c r="A822" s="289"/>
      <c r="B822" s="291"/>
    </row>
    <row r="823" spans="1:2" x14ac:dyDescent="0.2">
      <c r="A823" s="289"/>
      <c r="B823" s="291"/>
    </row>
    <row r="824" spans="1:2" x14ac:dyDescent="0.2">
      <c r="A824" s="289"/>
      <c r="B824" s="291"/>
    </row>
    <row r="825" spans="1:2" x14ac:dyDescent="0.2">
      <c r="A825" s="289"/>
      <c r="B825" s="291"/>
    </row>
    <row r="826" spans="1:2" x14ac:dyDescent="0.2">
      <c r="A826" s="289"/>
      <c r="B826" s="291"/>
    </row>
    <row r="827" spans="1:2" x14ac:dyDescent="0.2">
      <c r="A827" s="289"/>
      <c r="B827" s="291"/>
    </row>
    <row r="828" spans="1:2" x14ac:dyDescent="0.2">
      <c r="A828" s="289"/>
      <c r="B828" s="291"/>
    </row>
    <row r="829" spans="1:2" x14ac:dyDescent="0.2">
      <c r="A829" s="289"/>
      <c r="B829" s="291"/>
    </row>
    <row r="830" spans="1:2" x14ac:dyDescent="0.2">
      <c r="A830" s="289"/>
      <c r="B830" s="291"/>
    </row>
    <row r="831" spans="1:2" x14ac:dyDescent="0.2">
      <c r="A831" s="289"/>
      <c r="B831" s="291"/>
    </row>
    <row r="832" spans="1:2" x14ac:dyDescent="0.2">
      <c r="A832" s="289"/>
      <c r="B832" s="291"/>
    </row>
    <row r="833" spans="1:2" x14ac:dyDescent="0.2">
      <c r="A833" s="289"/>
      <c r="B833" s="291"/>
    </row>
    <row r="834" spans="1:2" x14ac:dyDescent="0.2">
      <c r="A834" s="289"/>
      <c r="B834" s="291"/>
    </row>
    <row r="835" spans="1:2" x14ac:dyDescent="0.2">
      <c r="A835" s="289"/>
      <c r="B835" s="291"/>
    </row>
    <row r="836" spans="1:2" x14ac:dyDescent="0.2">
      <c r="A836" s="289"/>
      <c r="B836" s="291"/>
    </row>
    <row r="837" spans="1:2" x14ac:dyDescent="0.2">
      <c r="A837" s="289"/>
      <c r="B837" s="291"/>
    </row>
    <row r="838" spans="1:2" x14ac:dyDescent="0.2">
      <c r="A838" s="289"/>
      <c r="B838" s="291"/>
    </row>
    <row r="839" spans="1:2" x14ac:dyDescent="0.2">
      <c r="A839" s="289"/>
      <c r="B839" s="291"/>
    </row>
    <row r="840" spans="1:2" x14ac:dyDescent="0.2">
      <c r="A840" s="289"/>
      <c r="B840" s="291"/>
    </row>
    <row r="841" spans="1:2" x14ac:dyDescent="0.2">
      <c r="A841" s="289"/>
      <c r="B841" s="291"/>
    </row>
    <row r="842" spans="1:2" x14ac:dyDescent="0.2">
      <c r="A842" s="289"/>
      <c r="B842" s="291"/>
    </row>
    <row r="843" spans="1:2" x14ac:dyDescent="0.2">
      <c r="A843" s="289"/>
      <c r="B843" s="291"/>
    </row>
    <row r="844" spans="1:2" x14ac:dyDescent="0.2">
      <c r="A844" s="289"/>
      <c r="B844" s="291"/>
    </row>
    <row r="845" spans="1:2" x14ac:dyDescent="0.2">
      <c r="A845" s="289"/>
      <c r="B845" s="291"/>
    </row>
    <row r="846" spans="1:2" x14ac:dyDescent="0.2">
      <c r="A846" s="289"/>
      <c r="B846" s="291"/>
    </row>
    <row r="847" spans="1:2" x14ac:dyDescent="0.2">
      <c r="A847" s="289"/>
      <c r="B847" s="291"/>
    </row>
    <row r="848" spans="1:2" x14ac:dyDescent="0.2">
      <c r="A848" s="289"/>
      <c r="B848" s="291"/>
    </row>
    <row r="849" spans="1:2" x14ac:dyDescent="0.2">
      <c r="A849" s="289"/>
      <c r="B849" s="291"/>
    </row>
    <row r="850" spans="1:2" x14ac:dyDescent="0.2">
      <c r="A850" s="289"/>
      <c r="B850" s="291"/>
    </row>
    <row r="851" spans="1:2" x14ac:dyDescent="0.2">
      <c r="A851" s="289"/>
      <c r="B851" s="291"/>
    </row>
    <row r="852" spans="1:2" x14ac:dyDescent="0.2">
      <c r="A852" s="289"/>
      <c r="B852" s="291"/>
    </row>
    <row r="853" spans="1:2" x14ac:dyDescent="0.2">
      <c r="A853" s="289"/>
      <c r="B853" s="291"/>
    </row>
    <row r="854" spans="1:2" x14ac:dyDescent="0.2">
      <c r="A854" s="289"/>
      <c r="B854" s="291"/>
    </row>
    <row r="855" spans="1:2" x14ac:dyDescent="0.2">
      <c r="A855" s="289"/>
      <c r="B855" s="291"/>
    </row>
    <row r="856" spans="1:2" x14ac:dyDescent="0.2">
      <c r="A856" s="289"/>
      <c r="B856" s="291"/>
    </row>
    <row r="857" spans="1:2" x14ac:dyDescent="0.2">
      <c r="A857" s="289"/>
      <c r="B857" s="291"/>
    </row>
    <row r="858" spans="1:2" x14ac:dyDescent="0.2">
      <c r="A858" s="289"/>
      <c r="B858" s="291"/>
    </row>
    <row r="859" spans="1:2" x14ac:dyDescent="0.2">
      <c r="A859" s="289"/>
      <c r="B859" s="291"/>
    </row>
    <row r="860" spans="1:2" x14ac:dyDescent="0.2">
      <c r="A860" s="289"/>
      <c r="B860" s="291"/>
    </row>
    <row r="861" spans="1:2" x14ac:dyDescent="0.2">
      <c r="A861" s="289"/>
      <c r="B861" s="291"/>
    </row>
    <row r="862" spans="1:2" x14ac:dyDescent="0.2">
      <c r="A862" s="289"/>
      <c r="B862" s="291"/>
    </row>
    <row r="863" spans="1:2" x14ac:dyDescent="0.2">
      <c r="A863" s="289"/>
      <c r="B863" s="291"/>
    </row>
    <row r="864" spans="1:2" x14ac:dyDescent="0.2">
      <c r="A864" s="289"/>
      <c r="B864" s="291"/>
    </row>
    <row r="865" spans="1:2" x14ac:dyDescent="0.2">
      <c r="A865" s="289"/>
      <c r="B865" s="291"/>
    </row>
    <row r="866" spans="1:2" x14ac:dyDescent="0.2">
      <c r="A866" s="289"/>
      <c r="B866" s="291"/>
    </row>
    <row r="867" spans="1:2" x14ac:dyDescent="0.2">
      <c r="A867" s="289"/>
      <c r="B867" s="291"/>
    </row>
    <row r="868" spans="1:2" x14ac:dyDescent="0.2">
      <c r="A868" s="289"/>
      <c r="B868" s="291"/>
    </row>
    <row r="869" spans="1:2" x14ac:dyDescent="0.2">
      <c r="A869" s="289"/>
      <c r="B869" s="291"/>
    </row>
    <row r="870" spans="1:2" x14ac:dyDescent="0.2">
      <c r="A870" s="289"/>
      <c r="B870" s="291"/>
    </row>
    <row r="871" spans="1:2" x14ac:dyDescent="0.2">
      <c r="A871" s="289"/>
      <c r="B871" s="291"/>
    </row>
    <row r="872" spans="1:2" x14ac:dyDescent="0.2">
      <c r="A872" s="289"/>
      <c r="B872" s="291"/>
    </row>
    <row r="873" spans="1:2" x14ac:dyDescent="0.2">
      <c r="A873" s="289"/>
      <c r="B873" s="291"/>
    </row>
    <row r="874" spans="1:2" x14ac:dyDescent="0.2">
      <c r="A874" s="289"/>
      <c r="B874" s="291"/>
    </row>
    <row r="875" spans="1:2" x14ac:dyDescent="0.2">
      <c r="A875" s="289"/>
      <c r="B875" s="291"/>
    </row>
    <row r="876" spans="1:2" x14ac:dyDescent="0.2">
      <c r="A876" s="289"/>
      <c r="B876" s="291"/>
    </row>
    <row r="877" spans="1:2" x14ac:dyDescent="0.2">
      <c r="A877" s="289"/>
      <c r="B877" s="291"/>
    </row>
    <row r="878" spans="1:2" x14ac:dyDescent="0.2">
      <c r="A878" s="289"/>
      <c r="B878" s="291"/>
    </row>
    <row r="879" spans="1:2" x14ac:dyDescent="0.2">
      <c r="A879" s="289"/>
      <c r="B879" s="291"/>
    </row>
    <row r="880" spans="1:2" x14ac:dyDescent="0.2">
      <c r="A880" s="289"/>
      <c r="B880" s="291"/>
    </row>
    <row r="881" spans="1:2" x14ac:dyDescent="0.2">
      <c r="A881" s="289"/>
      <c r="B881" s="291"/>
    </row>
    <row r="882" spans="1:2" x14ac:dyDescent="0.2">
      <c r="A882" s="289"/>
      <c r="B882" s="291"/>
    </row>
    <row r="883" spans="1:2" x14ac:dyDescent="0.2">
      <c r="A883" s="289"/>
      <c r="B883" s="291"/>
    </row>
    <row r="884" spans="1:2" x14ac:dyDescent="0.2">
      <c r="A884" s="289"/>
      <c r="B884" s="291"/>
    </row>
    <row r="885" spans="1:2" x14ac:dyDescent="0.2">
      <c r="A885" s="289"/>
      <c r="B885" s="291"/>
    </row>
    <row r="886" spans="1:2" x14ac:dyDescent="0.2">
      <c r="A886" s="289"/>
      <c r="B886" s="291"/>
    </row>
    <row r="887" spans="1:2" x14ac:dyDescent="0.2">
      <c r="A887" s="289"/>
      <c r="B887" s="291"/>
    </row>
    <row r="888" spans="1:2" x14ac:dyDescent="0.2">
      <c r="A888" s="289"/>
      <c r="B888" s="291"/>
    </row>
    <row r="889" spans="1:2" x14ac:dyDescent="0.2">
      <c r="A889" s="289"/>
      <c r="B889" s="291"/>
    </row>
    <row r="890" spans="1:2" x14ac:dyDescent="0.2">
      <c r="A890" s="289"/>
      <c r="B890" s="291"/>
    </row>
    <row r="891" spans="1:2" x14ac:dyDescent="0.2">
      <c r="A891" s="289"/>
      <c r="B891" s="291"/>
    </row>
    <row r="892" spans="1:2" x14ac:dyDescent="0.2">
      <c r="A892" s="289"/>
      <c r="B892" s="291"/>
    </row>
    <row r="893" spans="1:2" x14ac:dyDescent="0.2">
      <c r="A893" s="289"/>
      <c r="B893" s="291"/>
    </row>
    <row r="894" spans="1:2" x14ac:dyDescent="0.2">
      <c r="A894" s="289"/>
      <c r="B894" s="291"/>
    </row>
    <row r="895" spans="1:2" x14ac:dyDescent="0.2">
      <c r="A895" s="289"/>
      <c r="B895" s="291"/>
    </row>
    <row r="896" spans="1:2" x14ac:dyDescent="0.2">
      <c r="A896" s="289"/>
      <c r="B896" s="291"/>
    </row>
    <row r="897" spans="1:2" x14ac:dyDescent="0.2">
      <c r="A897" s="289"/>
      <c r="B897" s="291"/>
    </row>
    <row r="898" spans="1:2" x14ac:dyDescent="0.2">
      <c r="A898" s="289"/>
      <c r="B898" s="291"/>
    </row>
    <row r="899" spans="1:2" x14ac:dyDescent="0.2">
      <c r="A899" s="289"/>
      <c r="B899" s="291"/>
    </row>
    <row r="900" spans="1:2" x14ac:dyDescent="0.2">
      <c r="A900" s="289"/>
      <c r="B900" s="291"/>
    </row>
    <row r="901" spans="1:2" x14ac:dyDescent="0.2">
      <c r="A901" s="289"/>
      <c r="B901" s="291"/>
    </row>
    <row r="902" spans="1:2" x14ac:dyDescent="0.2">
      <c r="A902" s="289"/>
      <c r="B902" s="291"/>
    </row>
    <row r="903" spans="1:2" x14ac:dyDescent="0.2">
      <c r="A903" s="289"/>
      <c r="B903" s="291"/>
    </row>
    <row r="904" spans="1:2" x14ac:dyDescent="0.2">
      <c r="A904" s="289"/>
      <c r="B904" s="291"/>
    </row>
    <row r="905" spans="1:2" x14ac:dyDescent="0.2">
      <c r="A905" s="289"/>
      <c r="B905" s="291"/>
    </row>
    <row r="906" spans="1:2" x14ac:dyDescent="0.2">
      <c r="A906" s="289"/>
      <c r="B906" s="291"/>
    </row>
    <row r="907" spans="1:2" x14ac:dyDescent="0.2">
      <c r="A907" s="289"/>
      <c r="B907" s="291"/>
    </row>
    <row r="908" spans="1:2" x14ac:dyDescent="0.2">
      <c r="A908" s="289"/>
      <c r="B908" s="291"/>
    </row>
    <row r="909" spans="1:2" x14ac:dyDescent="0.2">
      <c r="A909" s="289"/>
      <c r="B909" s="291"/>
    </row>
    <row r="910" spans="1:2" x14ac:dyDescent="0.2">
      <c r="A910" s="289"/>
      <c r="B910" s="291"/>
    </row>
    <row r="911" spans="1:2" x14ac:dyDescent="0.2">
      <c r="A911" s="289"/>
      <c r="B911" s="291"/>
    </row>
    <row r="912" spans="1:2" x14ac:dyDescent="0.2">
      <c r="A912" s="289"/>
      <c r="B912" s="291"/>
    </row>
    <row r="913" spans="1:2" x14ac:dyDescent="0.2">
      <c r="A913" s="289"/>
      <c r="B913" s="291"/>
    </row>
    <row r="914" spans="1:2" x14ac:dyDescent="0.2">
      <c r="A914" s="289"/>
      <c r="B914" s="291"/>
    </row>
    <row r="915" spans="1:2" x14ac:dyDescent="0.2">
      <c r="A915" s="289"/>
      <c r="B915" s="291"/>
    </row>
    <row r="916" spans="1:2" x14ac:dyDescent="0.2">
      <c r="A916" s="289"/>
      <c r="B916" s="291"/>
    </row>
    <row r="917" spans="1:2" x14ac:dyDescent="0.2">
      <c r="A917" s="289"/>
      <c r="B917" s="291"/>
    </row>
    <row r="918" spans="1:2" x14ac:dyDescent="0.2">
      <c r="A918" s="289"/>
      <c r="B918" s="291"/>
    </row>
    <row r="919" spans="1:2" x14ac:dyDescent="0.2">
      <c r="A919" s="289"/>
      <c r="B919" s="291"/>
    </row>
    <row r="920" spans="1:2" x14ac:dyDescent="0.2">
      <c r="A920" s="289"/>
      <c r="B920" s="291"/>
    </row>
    <row r="921" spans="1:2" x14ac:dyDescent="0.2">
      <c r="A921" s="289"/>
      <c r="B921" s="291"/>
    </row>
    <row r="922" spans="1:2" x14ac:dyDescent="0.2">
      <c r="A922" s="289"/>
      <c r="B922" s="291"/>
    </row>
    <row r="923" spans="1:2" x14ac:dyDescent="0.2">
      <c r="A923" s="289"/>
      <c r="B923" s="291"/>
    </row>
    <row r="924" spans="1:2" x14ac:dyDescent="0.2">
      <c r="A924" s="289"/>
      <c r="B924" s="291"/>
    </row>
    <row r="925" spans="1:2" x14ac:dyDescent="0.2">
      <c r="A925" s="289"/>
      <c r="B925" s="291"/>
    </row>
    <row r="926" spans="1:2" x14ac:dyDescent="0.2">
      <c r="A926" s="289"/>
      <c r="B926" s="291"/>
    </row>
    <row r="927" spans="1:2" x14ac:dyDescent="0.2">
      <c r="A927" s="289"/>
      <c r="B927" s="291"/>
    </row>
    <row r="928" spans="1:2" x14ac:dyDescent="0.2">
      <c r="A928" s="289"/>
      <c r="B928" s="291"/>
    </row>
    <row r="929" spans="1:2" x14ac:dyDescent="0.2">
      <c r="A929" s="289"/>
      <c r="B929" s="291"/>
    </row>
    <row r="930" spans="1:2" x14ac:dyDescent="0.2">
      <c r="A930" s="289"/>
      <c r="B930" s="291"/>
    </row>
    <row r="931" spans="1:2" x14ac:dyDescent="0.2">
      <c r="A931" s="289"/>
      <c r="B931" s="291"/>
    </row>
    <row r="932" spans="1:2" x14ac:dyDescent="0.2">
      <c r="A932" s="289"/>
      <c r="B932" s="291"/>
    </row>
    <row r="933" spans="1:2" x14ac:dyDescent="0.2">
      <c r="A933" s="289"/>
      <c r="B933" s="291"/>
    </row>
    <row r="934" spans="1:2" x14ac:dyDescent="0.2">
      <c r="A934" s="289"/>
      <c r="B934" s="291"/>
    </row>
    <row r="935" spans="1:2" x14ac:dyDescent="0.2">
      <c r="A935" s="289"/>
      <c r="B935" s="291"/>
    </row>
    <row r="936" spans="1:2" x14ac:dyDescent="0.2">
      <c r="A936" s="289"/>
      <c r="B936" s="291"/>
    </row>
    <row r="937" spans="1:2" x14ac:dyDescent="0.2">
      <c r="A937" s="289"/>
      <c r="B937" s="291"/>
    </row>
    <row r="938" spans="1:2" x14ac:dyDescent="0.2">
      <c r="A938" s="289"/>
      <c r="B938" s="291"/>
    </row>
    <row r="939" spans="1:2" x14ac:dyDescent="0.2">
      <c r="A939" s="289"/>
      <c r="B939" s="291"/>
    </row>
    <row r="940" spans="1:2" x14ac:dyDescent="0.2">
      <c r="A940" s="289"/>
      <c r="B940" s="291"/>
    </row>
    <row r="941" spans="1:2" x14ac:dyDescent="0.2">
      <c r="A941" s="289"/>
      <c r="B941" s="291"/>
    </row>
    <row r="942" spans="1:2" x14ac:dyDescent="0.2">
      <c r="A942" s="289"/>
      <c r="B942" s="291"/>
    </row>
    <row r="943" spans="1:2" x14ac:dyDescent="0.2">
      <c r="A943" s="289"/>
      <c r="B943" s="291"/>
    </row>
    <row r="944" spans="1:2" x14ac:dyDescent="0.2">
      <c r="A944" s="289"/>
      <c r="B944" s="291"/>
    </row>
    <row r="945" spans="1:2" x14ac:dyDescent="0.2">
      <c r="A945" s="289"/>
      <c r="B945" s="291"/>
    </row>
    <row r="946" spans="1:2" x14ac:dyDescent="0.2">
      <c r="A946" s="289"/>
      <c r="B946" s="291"/>
    </row>
    <row r="947" spans="1:2" x14ac:dyDescent="0.2">
      <c r="A947" s="289"/>
      <c r="B947" s="291"/>
    </row>
    <row r="948" spans="1:2" x14ac:dyDescent="0.2">
      <c r="A948" s="289"/>
      <c r="B948" s="291"/>
    </row>
    <row r="949" spans="1:2" x14ac:dyDescent="0.2">
      <c r="A949" s="289"/>
      <c r="B949" s="291"/>
    </row>
    <row r="950" spans="1:2" x14ac:dyDescent="0.2">
      <c r="A950" s="289"/>
      <c r="B950" s="291"/>
    </row>
    <row r="951" spans="1:2" x14ac:dyDescent="0.2">
      <c r="A951" s="289"/>
      <c r="B951" s="291"/>
    </row>
    <row r="952" spans="1:2" x14ac:dyDescent="0.2">
      <c r="A952" s="289"/>
      <c r="B952" s="291"/>
    </row>
    <row r="953" spans="1:2" x14ac:dyDescent="0.2">
      <c r="A953" s="289"/>
      <c r="B953" s="291"/>
    </row>
    <row r="954" spans="1:2" x14ac:dyDescent="0.2">
      <c r="A954" s="289"/>
      <c r="B954" s="291"/>
    </row>
    <row r="955" spans="1:2" x14ac:dyDescent="0.2">
      <c r="A955" s="289"/>
      <c r="B955" s="291"/>
    </row>
    <row r="956" spans="1:2" x14ac:dyDescent="0.2">
      <c r="A956" s="289"/>
      <c r="B956" s="291"/>
    </row>
    <row r="957" spans="1:2" x14ac:dyDescent="0.2">
      <c r="A957" s="289"/>
      <c r="B957" s="291"/>
    </row>
    <row r="958" spans="1:2" x14ac:dyDescent="0.2">
      <c r="A958" s="289"/>
      <c r="B958" s="291"/>
    </row>
    <row r="959" spans="1:2" x14ac:dyDescent="0.2">
      <c r="A959" s="289"/>
      <c r="B959" s="291"/>
    </row>
    <row r="960" spans="1:2" x14ac:dyDescent="0.2">
      <c r="A960" s="289"/>
      <c r="B960" s="291"/>
    </row>
    <row r="961" spans="1:2" x14ac:dyDescent="0.2">
      <c r="A961" s="289"/>
      <c r="B961" s="291"/>
    </row>
    <row r="962" spans="1:2" x14ac:dyDescent="0.2">
      <c r="A962" s="289"/>
      <c r="B962" s="291"/>
    </row>
    <row r="963" spans="1:2" x14ac:dyDescent="0.2">
      <c r="A963" s="289"/>
      <c r="B963" s="291"/>
    </row>
    <row r="964" spans="1:2" x14ac:dyDescent="0.2">
      <c r="A964" s="289"/>
      <c r="B964" s="291"/>
    </row>
    <row r="965" spans="1:2" x14ac:dyDescent="0.2">
      <c r="A965" s="289"/>
      <c r="B965" s="291"/>
    </row>
    <row r="966" spans="1:2" x14ac:dyDescent="0.2">
      <c r="A966" s="289"/>
      <c r="B966" s="291"/>
    </row>
    <row r="967" spans="1:2" x14ac:dyDescent="0.2">
      <c r="A967" s="289"/>
      <c r="B967" s="291"/>
    </row>
    <row r="968" spans="1:2" x14ac:dyDescent="0.2">
      <c r="A968" s="289"/>
      <c r="B968" s="291"/>
    </row>
    <row r="969" spans="1:2" x14ac:dyDescent="0.2">
      <c r="A969" s="289"/>
      <c r="B969" s="291"/>
    </row>
    <row r="970" spans="1:2" x14ac:dyDescent="0.2">
      <c r="A970" s="289"/>
      <c r="B970" s="291"/>
    </row>
    <row r="971" spans="1:2" x14ac:dyDescent="0.2">
      <c r="A971" s="289"/>
      <c r="B971" s="291"/>
    </row>
    <row r="972" spans="1:2" x14ac:dyDescent="0.2">
      <c r="A972" s="289"/>
      <c r="B972" s="291"/>
    </row>
    <row r="973" spans="1:2" x14ac:dyDescent="0.2">
      <c r="A973" s="289"/>
      <c r="B973" s="291"/>
    </row>
    <row r="974" spans="1:2" x14ac:dyDescent="0.2">
      <c r="A974" s="289"/>
      <c r="B974" s="291"/>
    </row>
    <row r="975" spans="1:2" x14ac:dyDescent="0.2">
      <c r="A975" s="289"/>
      <c r="B975" s="291"/>
    </row>
    <row r="976" spans="1:2" x14ac:dyDescent="0.2">
      <c r="A976" s="289"/>
      <c r="B976" s="291"/>
    </row>
    <row r="977" spans="1:2" x14ac:dyDescent="0.2">
      <c r="A977" s="289"/>
      <c r="B977" s="291"/>
    </row>
    <row r="978" spans="1:2" x14ac:dyDescent="0.2">
      <c r="A978" s="289"/>
      <c r="B978" s="291"/>
    </row>
    <row r="979" spans="1:2" x14ac:dyDescent="0.2">
      <c r="A979" s="289"/>
      <c r="B979" s="291"/>
    </row>
    <row r="980" spans="1:2" x14ac:dyDescent="0.2">
      <c r="A980" s="289"/>
      <c r="B980" s="291"/>
    </row>
    <row r="981" spans="1:2" x14ac:dyDescent="0.2">
      <c r="A981" s="289"/>
      <c r="B981" s="291"/>
    </row>
    <row r="982" spans="1:2" x14ac:dyDescent="0.2">
      <c r="A982" s="289"/>
      <c r="B982" s="291"/>
    </row>
    <row r="983" spans="1:2" x14ac:dyDescent="0.2">
      <c r="A983" s="289"/>
      <c r="B983" s="291"/>
    </row>
    <row r="984" spans="1:2" x14ac:dyDescent="0.2">
      <c r="A984" s="289"/>
      <c r="B984" s="291"/>
    </row>
    <row r="985" spans="1:2" x14ac:dyDescent="0.2">
      <c r="A985" s="289"/>
      <c r="B985" s="291"/>
    </row>
    <row r="986" spans="1:2" x14ac:dyDescent="0.2">
      <c r="A986" s="289"/>
      <c r="B986" s="291"/>
    </row>
    <row r="987" spans="1:2" x14ac:dyDescent="0.2">
      <c r="A987" s="289"/>
      <c r="B987" s="291"/>
    </row>
    <row r="988" spans="1:2" x14ac:dyDescent="0.2">
      <c r="A988" s="289"/>
      <c r="B988" s="291"/>
    </row>
    <row r="989" spans="1:2" x14ac:dyDescent="0.2">
      <c r="A989" s="289"/>
      <c r="B989" s="291"/>
    </row>
    <row r="990" spans="1:2" x14ac:dyDescent="0.2">
      <c r="A990" s="289"/>
      <c r="B990" s="291"/>
    </row>
    <row r="991" spans="1:2" x14ac:dyDescent="0.2">
      <c r="A991" s="289"/>
      <c r="B991" s="291"/>
    </row>
    <row r="992" spans="1:2" x14ac:dyDescent="0.2">
      <c r="A992" s="289"/>
      <c r="B992" s="291"/>
    </row>
    <row r="993" spans="1:2" x14ac:dyDescent="0.2">
      <c r="A993" s="289"/>
      <c r="B993" s="291"/>
    </row>
    <row r="994" spans="1:2" x14ac:dyDescent="0.2">
      <c r="A994" s="289"/>
      <c r="B994" s="291"/>
    </row>
    <row r="995" spans="1:2" x14ac:dyDescent="0.2">
      <c r="A995" s="289"/>
      <c r="B995" s="291"/>
    </row>
    <row r="996" spans="1:2" x14ac:dyDescent="0.2">
      <c r="A996" s="289"/>
      <c r="B996" s="291"/>
    </row>
    <row r="997" spans="1:2" x14ac:dyDescent="0.2">
      <c r="A997" s="289"/>
      <c r="B997" s="291"/>
    </row>
    <row r="998" spans="1:2" x14ac:dyDescent="0.2">
      <c r="A998" s="289"/>
      <c r="B998" s="291"/>
    </row>
    <row r="999" spans="1:2" x14ac:dyDescent="0.2">
      <c r="A999" s="289"/>
      <c r="B999" s="291"/>
    </row>
    <row r="1000" spans="1:2" x14ac:dyDescent="0.2">
      <c r="A1000" s="289"/>
      <c r="B1000" s="291"/>
    </row>
    <row r="1001" spans="1:2" x14ac:dyDescent="0.2">
      <c r="A1001" s="289"/>
      <c r="B1001" s="291"/>
    </row>
    <row r="1002" spans="1:2" x14ac:dyDescent="0.2">
      <c r="A1002" s="289"/>
      <c r="B1002" s="291"/>
    </row>
    <row r="1003" spans="1:2" x14ac:dyDescent="0.2">
      <c r="A1003" s="289"/>
      <c r="B1003" s="291"/>
    </row>
    <row r="1004" spans="1:2" x14ac:dyDescent="0.2">
      <c r="A1004" s="289"/>
      <c r="B1004" s="291"/>
    </row>
    <row r="1005" spans="1:2" x14ac:dyDescent="0.2">
      <c r="A1005" s="289"/>
      <c r="B1005" s="291"/>
    </row>
    <row r="1006" spans="1:2" x14ac:dyDescent="0.2">
      <c r="A1006" s="289"/>
      <c r="B1006" s="291"/>
    </row>
    <row r="1007" spans="1:2" x14ac:dyDescent="0.2">
      <c r="A1007" s="289"/>
      <c r="B1007" s="291"/>
    </row>
    <row r="1008" spans="1:2" x14ac:dyDescent="0.2">
      <c r="A1008" s="289"/>
      <c r="B1008" s="291"/>
    </row>
    <row r="1009" spans="1:2" x14ac:dyDescent="0.2">
      <c r="A1009" s="289"/>
      <c r="B1009" s="291"/>
    </row>
    <row r="1010" spans="1:2" x14ac:dyDescent="0.2">
      <c r="A1010" s="289"/>
      <c r="B1010" s="291"/>
    </row>
    <row r="1011" spans="1:2" x14ac:dyDescent="0.2">
      <c r="A1011" s="289"/>
      <c r="B1011" s="291"/>
    </row>
    <row r="1012" spans="1:2" x14ac:dyDescent="0.2">
      <c r="A1012" s="289"/>
      <c r="B1012" s="291"/>
    </row>
    <row r="1013" spans="1:2" x14ac:dyDescent="0.2">
      <c r="A1013" s="289"/>
      <c r="B1013" s="291"/>
    </row>
    <row r="1014" spans="1:2" x14ac:dyDescent="0.2">
      <c r="A1014" s="289"/>
      <c r="B1014" s="291"/>
    </row>
    <row r="1015" spans="1:2" x14ac:dyDescent="0.2">
      <c r="A1015" s="289"/>
      <c r="B1015" s="291"/>
    </row>
    <row r="1016" spans="1:2" x14ac:dyDescent="0.2">
      <c r="A1016" s="289"/>
      <c r="B1016" s="291"/>
    </row>
    <row r="1017" spans="1:2" x14ac:dyDescent="0.2">
      <c r="A1017" s="289"/>
      <c r="B1017" s="291"/>
    </row>
    <row r="1018" spans="1:2" x14ac:dyDescent="0.2">
      <c r="A1018" s="289"/>
      <c r="B1018" s="291"/>
    </row>
    <row r="1019" spans="1:2" x14ac:dyDescent="0.2">
      <c r="A1019" s="289"/>
      <c r="B1019" s="291"/>
    </row>
    <row r="1020" spans="1:2" x14ac:dyDescent="0.2">
      <c r="A1020" s="289"/>
      <c r="B1020" s="291"/>
    </row>
    <row r="1021" spans="1:2" x14ac:dyDescent="0.2">
      <c r="A1021" s="289"/>
      <c r="B1021" s="291"/>
    </row>
    <row r="1022" spans="1:2" x14ac:dyDescent="0.2">
      <c r="A1022" s="289"/>
      <c r="B1022" s="291"/>
    </row>
    <row r="1023" spans="1:2" x14ac:dyDescent="0.2">
      <c r="A1023" s="289"/>
      <c r="B1023" s="291"/>
    </row>
    <row r="1024" spans="1:2" x14ac:dyDescent="0.2">
      <c r="A1024" s="289"/>
      <c r="B1024" s="291"/>
    </row>
    <row r="1025" spans="1:2" x14ac:dyDescent="0.2">
      <c r="A1025" s="289"/>
      <c r="B1025" s="291"/>
    </row>
    <row r="1026" spans="1:2" x14ac:dyDescent="0.2">
      <c r="A1026" s="289"/>
      <c r="B1026" s="291"/>
    </row>
    <row r="1027" spans="1:2" x14ac:dyDescent="0.2">
      <c r="A1027" s="289"/>
      <c r="B1027" s="291"/>
    </row>
    <row r="1028" spans="1:2" x14ac:dyDescent="0.2">
      <c r="A1028" s="289"/>
      <c r="B1028" s="291"/>
    </row>
    <row r="1029" spans="1:2" x14ac:dyDescent="0.2">
      <c r="A1029" s="289"/>
      <c r="B1029" s="291"/>
    </row>
    <row r="1030" spans="1:2" x14ac:dyDescent="0.2">
      <c r="A1030" s="289"/>
      <c r="B1030" s="291"/>
    </row>
    <row r="1031" spans="1:2" x14ac:dyDescent="0.2">
      <c r="A1031" s="289"/>
      <c r="B1031" s="291"/>
    </row>
    <row r="1032" spans="1:2" x14ac:dyDescent="0.2">
      <c r="A1032" s="289"/>
      <c r="B1032" s="291"/>
    </row>
    <row r="1033" spans="1:2" x14ac:dyDescent="0.2">
      <c r="A1033" s="289"/>
      <c r="B1033" s="291"/>
    </row>
    <row r="1034" spans="1:2" x14ac:dyDescent="0.2">
      <c r="A1034" s="289"/>
      <c r="B1034" s="291"/>
    </row>
    <row r="1035" spans="1:2" x14ac:dyDescent="0.2">
      <c r="A1035" s="289"/>
      <c r="B1035" s="291"/>
    </row>
    <row r="1036" spans="1:2" x14ac:dyDescent="0.2">
      <c r="A1036" s="289"/>
      <c r="B1036" s="291"/>
    </row>
    <row r="1037" spans="1:2" x14ac:dyDescent="0.2">
      <c r="A1037" s="289"/>
      <c r="B1037" s="291"/>
    </row>
    <row r="1038" spans="1:2" x14ac:dyDescent="0.2">
      <c r="A1038" s="289"/>
      <c r="B1038" s="291"/>
    </row>
    <row r="1039" spans="1:2" x14ac:dyDescent="0.2">
      <c r="A1039" s="289"/>
      <c r="B1039" s="291"/>
    </row>
    <row r="1040" spans="1:2" x14ac:dyDescent="0.2">
      <c r="A1040" s="289"/>
      <c r="B1040" s="291"/>
    </row>
    <row r="1041" spans="1:2" x14ac:dyDescent="0.2">
      <c r="A1041" s="289"/>
      <c r="B1041" s="291"/>
    </row>
    <row r="1042" spans="1:2" x14ac:dyDescent="0.2">
      <c r="A1042" s="289"/>
      <c r="B1042" s="291"/>
    </row>
    <row r="1043" spans="1:2" x14ac:dyDescent="0.2">
      <c r="A1043" s="289"/>
      <c r="B1043" s="291"/>
    </row>
    <row r="1044" spans="1:2" x14ac:dyDescent="0.2">
      <c r="A1044" s="289"/>
      <c r="B1044" s="291"/>
    </row>
    <row r="1045" spans="1:2" x14ac:dyDescent="0.2">
      <c r="A1045" s="289"/>
      <c r="B1045" s="291"/>
    </row>
    <row r="1046" spans="1:2" x14ac:dyDescent="0.2">
      <c r="A1046" s="289"/>
      <c r="B1046" s="291"/>
    </row>
    <row r="1047" spans="1:2" x14ac:dyDescent="0.2">
      <c r="A1047" s="289"/>
      <c r="B1047" s="291"/>
    </row>
    <row r="1048" spans="1:2" x14ac:dyDescent="0.2">
      <c r="A1048" s="289"/>
      <c r="B1048" s="291"/>
    </row>
    <row r="1049" spans="1:2" x14ac:dyDescent="0.2">
      <c r="A1049" s="289"/>
      <c r="B1049" s="291"/>
    </row>
    <row r="1050" spans="1:2" x14ac:dyDescent="0.2">
      <c r="A1050" s="289"/>
      <c r="B1050" s="291"/>
    </row>
    <row r="1051" spans="1:2" x14ac:dyDescent="0.2">
      <c r="A1051" s="289"/>
      <c r="B1051" s="291"/>
    </row>
    <row r="1052" spans="1:2" x14ac:dyDescent="0.2">
      <c r="A1052" s="289"/>
      <c r="B1052" s="291"/>
    </row>
    <row r="1053" spans="1:2" x14ac:dyDescent="0.2">
      <c r="A1053" s="289"/>
      <c r="B1053" s="291"/>
    </row>
    <row r="1054" spans="1:2" x14ac:dyDescent="0.2">
      <c r="A1054" s="289"/>
      <c r="B1054" s="291"/>
    </row>
    <row r="1055" spans="1:2" x14ac:dyDescent="0.2">
      <c r="A1055" s="289"/>
      <c r="B1055" s="291"/>
    </row>
    <row r="1056" spans="1:2" x14ac:dyDescent="0.2">
      <c r="A1056" s="289"/>
      <c r="B1056" s="291"/>
    </row>
    <row r="1057" spans="1:2" x14ac:dyDescent="0.2">
      <c r="A1057" s="289"/>
      <c r="B1057" s="291"/>
    </row>
    <row r="1058" spans="1:2" x14ac:dyDescent="0.2">
      <c r="A1058" s="289"/>
      <c r="B1058" s="291"/>
    </row>
    <row r="1059" spans="1:2" x14ac:dyDescent="0.2">
      <c r="A1059" s="289"/>
      <c r="B1059" s="291"/>
    </row>
    <row r="1060" spans="1:2" x14ac:dyDescent="0.2">
      <c r="A1060" s="289"/>
      <c r="B1060" s="291"/>
    </row>
    <row r="1061" spans="1:2" x14ac:dyDescent="0.2">
      <c r="A1061" s="289"/>
      <c r="B1061" s="291"/>
    </row>
    <row r="1062" spans="1:2" x14ac:dyDescent="0.2">
      <c r="A1062" s="289"/>
      <c r="B1062" s="291"/>
    </row>
    <row r="1063" spans="1:2" x14ac:dyDescent="0.2">
      <c r="A1063" s="289"/>
      <c r="B1063" s="291"/>
    </row>
    <row r="1064" spans="1:2" x14ac:dyDescent="0.2">
      <c r="A1064" s="289"/>
      <c r="B1064" s="291"/>
    </row>
    <row r="1065" spans="1:2" x14ac:dyDescent="0.2">
      <c r="A1065" s="289"/>
      <c r="B1065" s="291"/>
    </row>
    <row r="1066" spans="1:2" x14ac:dyDescent="0.2">
      <c r="A1066" s="289"/>
      <c r="B1066" s="291"/>
    </row>
    <row r="1067" spans="1:2" x14ac:dyDescent="0.2">
      <c r="A1067" s="289"/>
      <c r="B1067" s="291"/>
    </row>
    <row r="1068" spans="1:2" x14ac:dyDescent="0.2">
      <c r="A1068" s="289"/>
      <c r="B1068" s="291"/>
    </row>
    <row r="1069" spans="1:2" x14ac:dyDescent="0.2">
      <c r="A1069" s="289"/>
      <c r="B1069" s="291"/>
    </row>
    <row r="1070" spans="1:2" x14ac:dyDescent="0.2">
      <c r="A1070" s="289"/>
      <c r="B1070" s="291"/>
    </row>
    <row r="1071" spans="1:2" x14ac:dyDescent="0.2">
      <c r="A1071" s="289"/>
      <c r="B1071" s="291"/>
    </row>
    <row r="1072" spans="1:2" x14ac:dyDescent="0.2">
      <c r="A1072" s="289"/>
      <c r="B1072" s="291"/>
    </row>
    <row r="1073" spans="1:2" x14ac:dyDescent="0.2">
      <c r="A1073" s="289"/>
      <c r="B1073" s="291"/>
    </row>
    <row r="1074" spans="1:2" x14ac:dyDescent="0.2">
      <c r="A1074" s="289"/>
      <c r="B1074" s="291"/>
    </row>
    <row r="1075" spans="1:2" x14ac:dyDescent="0.2">
      <c r="A1075" s="289"/>
      <c r="B1075" s="291"/>
    </row>
    <row r="1076" spans="1:2" x14ac:dyDescent="0.2">
      <c r="A1076" s="289"/>
      <c r="B1076" s="291"/>
    </row>
    <row r="1077" spans="1:2" x14ac:dyDescent="0.2">
      <c r="A1077" s="289"/>
      <c r="B1077" s="291"/>
    </row>
    <row r="1078" spans="1:2" x14ac:dyDescent="0.2">
      <c r="A1078" s="289"/>
      <c r="B1078" s="291"/>
    </row>
    <row r="1079" spans="1:2" x14ac:dyDescent="0.2">
      <c r="A1079" s="289"/>
      <c r="B1079" s="291"/>
    </row>
    <row r="1080" spans="1:2" x14ac:dyDescent="0.2">
      <c r="A1080" s="289"/>
      <c r="B1080" s="291"/>
    </row>
    <row r="1081" spans="1:2" x14ac:dyDescent="0.2">
      <c r="A1081" s="289"/>
      <c r="B1081" s="291"/>
    </row>
    <row r="1082" spans="1:2" x14ac:dyDescent="0.2">
      <c r="A1082" s="289"/>
      <c r="B1082" s="291"/>
    </row>
    <row r="1083" spans="1:2" x14ac:dyDescent="0.2">
      <c r="A1083" s="289"/>
      <c r="B1083" s="291"/>
    </row>
    <row r="1084" spans="1:2" x14ac:dyDescent="0.2">
      <c r="A1084" s="289"/>
      <c r="B1084" s="291"/>
    </row>
    <row r="1085" spans="1:2" x14ac:dyDescent="0.2">
      <c r="A1085" s="289"/>
      <c r="B1085" s="291"/>
    </row>
    <row r="1086" spans="1:2" x14ac:dyDescent="0.2">
      <c r="A1086" s="289"/>
      <c r="B1086" s="291"/>
    </row>
    <row r="1087" spans="1:2" x14ac:dyDescent="0.2">
      <c r="A1087" s="289"/>
      <c r="B1087" s="291"/>
    </row>
    <row r="1088" spans="1:2" x14ac:dyDescent="0.2">
      <c r="A1088" s="289"/>
      <c r="B1088" s="291"/>
    </row>
    <row r="1089" spans="1:2" x14ac:dyDescent="0.2">
      <c r="A1089" s="289"/>
      <c r="B1089" s="291"/>
    </row>
    <row r="1090" spans="1:2" x14ac:dyDescent="0.2">
      <c r="A1090" s="289"/>
      <c r="B1090" s="291"/>
    </row>
    <row r="1091" spans="1:2" x14ac:dyDescent="0.2">
      <c r="A1091" s="289"/>
      <c r="B1091" s="291"/>
    </row>
    <row r="1092" spans="1:2" x14ac:dyDescent="0.2">
      <c r="A1092" s="289"/>
      <c r="B1092" s="291"/>
    </row>
    <row r="1093" spans="1:2" x14ac:dyDescent="0.2">
      <c r="A1093" s="289"/>
      <c r="B1093" s="291"/>
    </row>
    <row r="1094" spans="1:2" x14ac:dyDescent="0.2">
      <c r="A1094" s="289"/>
      <c r="B1094" s="291"/>
    </row>
    <row r="1095" spans="1:2" x14ac:dyDescent="0.2">
      <c r="A1095" s="289"/>
      <c r="B1095" s="291"/>
    </row>
    <row r="1096" spans="1:2" x14ac:dyDescent="0.2">
      <c r="A1096" s="289"/>
      <c r="B1096" s="291"/>
    </row>
    <row r="1097" spans="1:2" x14ac:dyDescent="0.2">
      <c r="A1097" s="289"/>
      <c r="B1097" s="291"/>
    </row>
    <row r="1098" spans="1:2" x14ac:dyDescent="0.2">
      <c r="A1098" s="289"/>
      <c r="B1098" s="291"/>
    </row>
    <row r="1099" spans="1:2" x14ac:dyDescent="0.2">
      <c r="A1099" s="289"/>
      <c r="B1099" s="291"/>
    </row>
    <row r="1100" spans="1:2" x14ac:dyDescent="0.2">
      <c r="A1100" s="289"/>
      <c r="B1100" s="291"/>
    </row>
    <row r="1101" spans="1:2" x14ac:dyDescent="0.2">
      <c r="A1101" s="289"/>
      <c r="B1101" s="291"/>
    </row>
    <row r="1102" spans="1:2" x14ac:dyDescent="0.2">
      <c r="A1102" s="289"/>
      <c r="B1102" s="291"/>
    </row>
    <row r="1103" spans="1:2" x14ac:dyDescent="0.2">
      <c r="A1103" s="289"/>
      <c r="B1103" s="291"/>
    </row>
    <row r="1104" spans="1:2" x14ac:dyDescent="0.2">
      <c r="A1104" s="289"/>
      <c r="B1104" s="291"/>
    </row>
    <row r="1105" spans="1:2" x14ac:dyDescent="0.2">
      <c r="A1105" s="289"/>
      <c r="B1105" s="291"/>
    </row>
    <row r="1106" spans="1:2" x14ac:dyDescent="0.2">
      <c r="A1106" s="289"/>
      <c r="B1106" s="291"/>
    </row>
    <row r="1107" spans="1:2" x14ac:dyDescent="0.2">
      <c r="A1107" s="289"/>
      <c r="B1107" s="291"/>
    </row>
    <row r="1108" spans="1:2" x14ac:dyDescent="0.2">
      <c r="A1108" s="289"/>
      <c r="B1108" s="291"/>
    </row>
    <row r="1109" spans="1:2" x14ac:dyDescent="0.2">
      <c r="A1109" s="289"/>
      <c r="B1109" s="291"/>
    </row>
    <row r="1110" spans="1:2" x14ac:dyDescent="0.2">
      <c r="A1110" s="289"/>
      <c r="B1110" s="291"/>
    </row>
    <row r="1111" spans="1:2" x14ac:dyDescent="0.2">
      <c r="A1111" s="289"/>
      <c r="B1111" s="291"/>
    </row>
    <row r="1112" spans="1:2" x14ac:dyDescent="0.2">
      <c r="A1112" s="289"/>
      <c r="B1112" s="291"/>
    </row>
    <row r="1113" spans="1:2" x14ac:dyDescent="0.2">
      <c r="A1113" s="289"/>
      <c r="B1113" s="291"/>
    </row>
    <row r="1114" spans="1:2" x14ac:dyDescent="0.2">
      <c r="A1114" s="289"/>
      <c r="B1114" s="291"/>
    </row>
    <row r="1115" spans="1:2" x14ac:dyDescent="0.2">
      <c r="A1115" s="289"/>
      <c r="B1115" s="291"/>
    </row>
    <row r="1116" spans="1:2" x14ac:dyDescent="0.2">
      <c r="A1116" s="289"/>
      <c r="B1116" s="291"/>
    </row>
    <row r="1117" spans="1:2" x14ac:dyDescent="0.2">
      <c r="A1117" s="289"/>
      <c r="B1117" s="291"/>
    </row>
    <row r="1118" spans="1:2" x14ac:dyDescent="0.2">
      <c r="A1118" s="289"/>
      <c r="B1118" s="291"/>
    </row>
    <row r="1119" spans="1:2" x14ac:dyDescent="0.2">
      <c r="A1119" s="289"/>
      <c r="B1119" s="291"/>
    </row>
    <row r="1120" spans="1:2" x14ac:dyDescent="0.2">
      <c r="A1120" s="289"/>
      <c r="B1120" s="291"/>
    </row>
    <row r="1121" spans="1:2" x14ac:dyDescent="0.2">
      <c r="A1121" s="289"/>
      <c r="B1121" s="291"/>
    </row>
    <row r="1122" spans="1:2" x14ac:dyDescent="0.2">
      <c r="A1122" s="289"/>
      <c r="B1122" s="291"/>
    </row>
    <row r="1123" spans="1:2" x14ac:dyDescent="0.2">
      <c r="A1123" s="289"/>
      <c r="B1123" s="291"/>
    </row>
    <row r="1124" spans="1:2" x14ac:dyDescent="0.2">
      <c r="A1124" s="289"/>
      <c r="B1124" s="291"/>
    </row>
    <row r="1125" spans="1:2" x14ac:dyDescent="0.2">
      <c r="A1125" s="289"/>
      <c r="B1125" s="291"/>
    </row>
    <row r="1126" spans="1:2" x14ac:dyDescent="0.2">
      <c r="A1126" s="289"/>
      <c r="B1126" s="291"/>
    </row>
    <row r="1127" spans="1:2" x14ac:dyDescent="0.2">
      <c r="A1127" s="289"/>
      <c r="B1127" s="291"/>
    </row>
    <row r="1128" spans="1:2" x14ac:dyDescent="0.2">
      <c r="A1128" s="289"/>
      <c r="B1128" s="291"/>
    </row>
    <row r="1129" spans="1:2" x14ac:dyDescent="0.2">
      <c r="A1129" s="289"/>
      <c r="B1129" s="291"/>
    </row>
    <row r="1130" spans="1:2" x14ac:dyDescent="0.2">
      <c r="A1130" s="289"/>
      <c r="B1130" s="291"/>
    </row>
    <row r="1131" spans="1:2" x14ac:dyDescent="0.2">
      <c r="A1131" s="289"/>
      <c r="B1131" s="291"/>
    </row>
    <row r="1132" spans="1:2" x14ac:dyDescent="0.2">
      <c r="A1132" s="289"/>
      <c r="B1132" s="291"/>
    </row>
    <row r="1133" spans="1:2" x14ac:dyDescent="0.2">
      <c r="A1133" s="289"/>
      <c r="B1133" s="291"/>
    </row>
    <row r="1134" spans="1:2" x14ac:dyDescent="0.2">
      <c r="A1134" s="289"/>
      <c r="B1134" s="291"/>
    </row>
    <row r="1135" spans="1:2" x14ac:dyDescent="0.2">
      <c r="A1135" s="289"/>
      <c r="B1135" s="291"/>
    </row>
    <row r="1136" spans="1:2" x14ac:dyDescent="0.2">
      <c r="A1136" s="289"/>
      <c r="B1136" s="291"/>
    </row>
    <row r="1137" spans="1:2" x14ac:dyDescent="0.2">
      <c r="A1137" s="289"/>
      <c r="B1137" s="291"/>
    </row>
    <row r="1138" spans="1:2" x14ac:dyDescent="0.2">
      <c r="A1138" s="289"/>
      <c r="B1138" s="291"/>
    </row>
    <row r="1139" spans="1:2" x14ac:dyDescent="0.2">
      <c r="A1139" s="289"/>
      <c r="B1139" s="291"/>
    </row>
    <row r="1140" spans="1:2" x14ac:dyDescent="0.2">
      <c r="A1140" s="289"/>
      <c r="B1140" s="291"/>
    </row>
    <row r="1141" spans="1:2" x14ac:dyDescent="0.2">
      <c r="A1141" s="289"/>
      <c r="B1141" s="291"/>
    </row>
    <row r="1142" spans="1:2" x14ac:dyDescent="0.2">
      <c r="A1142" s="289"/>
      <c r="B1142" s="291"/>
    </row>
    <row r="1143" spans="1:2" x14ac:dyDescent="0.2">
      <c r="A1143" s="289"/>
      <c r="B1143" s="291"/>
    </row>
    <row r="1144" spans="1:2" x14ac:dyDescent="0.2">
      <c r="A1144" s="289"/>
      <c r="B1144" s="291"/>
    </row>
    <row r="1145" spans="1:2" x14ac:dyDescent="0.2">
      <c r="A1145" s="289"/>
      <c r="B1145" s="291"/>
    </row>
    <row r="1146" spans="1:2" x14ac:dyDescent="0.2">
      <c r="A1146" s="289"/>
      <c r="B1146" s="291"/>
    </row>
    <row r="1147" spans="1:2" x14ac:dyDescent="0.2">
      <c r="A1147" s="289"/>
      <c r="B1147" s="291"/>
    </row>
    <row r="1148" spans="1:2" x14ac:dyDescent="0.2">
      <c r="A1148" s="289"/>
      <c r="B1148" s="291"/>
    </row>
    <row r="1149" spans="1:2" x14ac:dyDescent="0.2">
      <c r="A1149" s="289"/>
      <c r="B1149" s="291"/>
    </row>
    <row r="1150" spans="1:2" x14ac:dyDescent="0.2">
      <c r="A1150" s="289"/>
      <c r="B1150" s="291"/>
    </row>
    <row r="1151" spans="1:2" x14ac:dyDescent="0.2">
      <c r="A1151" s="289"/>
      <c r="B1151" s="291"/>
    </row>
    <row r="1152" spans="1:2" x14ac:dyDescent="0.2">
      <c r="A1152" s="289"/>
      <c r="B1152" s="291"/>
    </row>
    <row r="1153" spans="1:2" x14ac:dyDescent="0.2">
      <c r="A1153" s="289"/>
      <c r="B1153" s="291"/>
    </row>
    <row r="1154" spans="1:2" x14ac:dyDescent="0.2">
      <c r="A1154" s="289"/>
      <c r="B1154" s="291"/>
    </row>
    <row r="1155" spans="1:2" x14ac:dyDescent="0.2">
      <c r="A1155" s="289"/>
      <c r="B1155" s="291"/>
    </row>
    <row r="1156" spans="1:2" x14ac:dyDescent="0.2">
      <c r="A1156" s="289"/>
      <c r="B1156" s="291"/>
    </row>
    <row r="1157" spans="1:2" x14ac:dyDescent="0.2">
      <c r="A1157" s="289"/>
      <c r="B1157" s="291"/>
    </row>
    <row r="1158" spans="1:2" x14ac:dyDescent="0.2">
      <c r="A1158" s="289"/>
      <c r="B1158" s="291"/>
    </row>
    <row r="1159" spans="1:2" x14ac:dyDescent="0.2">
      <c r="A1159" s="289"/>
      <c r="B1159" s="291"/>
    </row>
    <row r="1160" spans="1:2" x14ac:dyDescent="0.2">
      <c r="A1160" s="289"/>
      <c r="B1160" s="291"/>
    </row>
    <row r="1161" spans="1:2" x14ac:dyDescent="0.2">
      <c r="A1161" s="289"/>
      <c r="B1161" s="291"/>
    </row>
    <row r="1162" spans="1:2" x14ac:dyDescent="0.2">
      <c r="A1162" s="289"/>
      <c r="B1162" s="291"/>
    </row>
    <row r="1163" spans="1:2" x14ac:dyDescent="0.2">
      <c r="A1163" s="289"/>
      <c r="B1163" s="291"/>
    </row>
    <row r="1164" spans="1:2" x14ac:dyDescent="0.2">
      <c r="A1164" s="289"/>
      <c r="B1164" s="291"/>
    </row>
    <row r="1165" spans="1:2" x14ac:dyDescent="0.2">
      <c r="A1165" s="289"/>
      <c r="B1165" s="291"/>
    </row>
    <row r="1166" spans="1:2" x14ac:dyDescent="0.2">
      <c r="A1166" s="289"/>
      <c r="B1166" s="291"/>
    </row>
    <row r="1167" spans="1:2" x14ac:dyDescent="0.2">
      <c r="A1167" s="289"/>
      <c r="B1167" s="291"/>
    </row>
    <row r="1168" spans="1:2" x14ac:dyDescent="0.2">
      <c r="A1168" s="289"/>
      <c r="B1168" s="291"/>
    </row>
    <row r="1169" spans="1:2" x14ac:dyDescent="0.2">
      <c r="A1169" s="289"/>
      <c r="B1169" s="291"/>
    </row>
    <row r="1170" spans="1:2" x14ac:dyDescent="0.2">
      <c r="A1170" s="289"/>
      <c r="B1170" s="291"/>
    </row>
    <row r="1171" spans="1:2" x14ac:dyDescent="0.2">
      <c r="A1171" s="289"/>
      <c r="B1171" s="291"/>
    </row>
    <row r="1172" spans="1:2" x14ac:dyDescent="0.2">
      <c r="A1172" s="289"/>
      <c r="B1172" s="291"/>
    </row>
    <row r="1173" spans="1:2" x14ac:dyDescent="0.2">
      <c r="A1173" s="289"/>
      <c r="B1173" s="291"/>
    </row>
    <row r="1174" spans="1:2" x14ac:dyDescent="0.2">
      <c r="A1174" s="289"/>
      <c r="B1174" s="291"/>
    </row>
    <row r="1175" spans="1:2" x14ac:dyDescent="0.2">
      <c r="A1175" s="289"/>
      <c r="B1175" s="291"/>
    </row>
    <row r="1176" spans="1:2" x14ac:dyDescent="0.2">
      <c r="A1176" s="289"/>
      <c r="B1176" s="291"/>
    </row>
    <row r="1177" spans="1:2" x14ac:dyDescent="0.2">
      <c r="A1177" s="289"/>
      <c r="B1177" s="291"/>
    </row>
    <row r="1178" spans="1:2" x14ac:dyDescent="0.2">
      <c r="A1178" s="289"/>
      <c r="B1178" s="291"/>
    </row>
    <row r="1179" spans="1:2" x14ac:dyDescent="0.2">
      <c r="A1179" s="289"/>
      <c r="B1179" s="291"/>
    </row>
    <row r="1180" spans="1:2" x14ac:dyDescent="0.2">
      <c r="A1180" s="289"/>
      <c r="B1180" s="291"/>
    </row>
    <row r="1181" spans="1:2" x14ac:dyDescent="0.2">
      <c r="A1181" s="289"/>
      <c r="B1181" s="291"/>
    </row>
    <row r="1182" spans="1:2" x14ac:dyDescent="0.2">
      <c r="A1182" s="289"/>
      <c r="B1182" s="291"/>
    </row>
    <row r="1183" spans="1:2" x14ac:dyDescent="0.2">
      <c r="A1183" s="289"/>
      <c r="B1183" s="291"/>
    </row>
    <row r="1184" spans="1:2" x14ac:dyDescent="0.2">
      <c r="A1184" s="289"/>
      <c r="B1184" s="291"/>
    </row>
    <row r="1185" spans="1:2" x14ac:dyDescent="0.2">
      <c r="A1185" s="289"/>
      <c r="B1185" s="291"/>
    </row>
    <row r="1186" spans="1:2" x14ac:dyDescent="0.2">
      <c r="A1186" s="289"/>
      <c r="B1186" s="291"/>
    </row>
    <row r="1187" spans="1:2" x14ac:dyDescent="0.2">
      <c r="A1187" s="289"/>
      <c r="B1187" s="291"/>
    </row>
    <row r="1188" spans="1:2" x14ac:dyDescent="0.2">
      <c r="A1188" s="289"/>
      <c r="B1188" s="291"/>
    </row>
    <row r="1189" spans="1:2" x14ac:dyDescent="0.2">
      <c r="A1189" s="289"/>
      <c r="B1189" s="291"/>
    </row>
    <row r="1190" spans="1:2" x14ac:dyDescent="0.2">
      <c r="A1190" s="289"/>
      <c r="B1190" s="291"/>
    </row>
    <row r="1191" spans="1:2" x14ac:dyDescent="0.2">
      <c r="A1191" s="289"/>
      <c r="B1191" s="291"/>
    </row>
    <row r="1192" spans="1:2" x14ac:dyDescent="0.2">
      <c r="A1192" s="289"/>
      <c r="B1192" s="291"/>
    </row>
    <row r="1193" spans="1:2" x14ac:dyDescent="0.2">
      <c r="A1193" s="289"/>
      <c r="B1193" s="291"/>
    </row>
    <row r="1194" spans="1:2" x14ac:dyDescent="0.2">
      <c r="A1194" s="289"/>
      <c r="B1194" s="291"/>
    </row>
    <row r="1195" spans="1:2" x14ac:dyDescent="0.2">
      <c r="A1195" s="289"/>
      <c r="B1195" s="291"/>
    </row>
    <row r="1196" spans="1:2" x14ac:dyDescent="0.2">
      <c r="A1196" s="289"/>
      <c r="B1196" s="291"/>
    </row>
    <row r="1197" spans="1:2" x14ac:dyDescent="0.2">
      <c r="A1197" s="289"/>
      <c r="B1197" s="291"/>
    </row>
    <row r="1198" spans="1:2" x14ac:dyDescent="0.2">
      <c r="A1198" s="289"/>
      <c r="B1198" s="291"/>
    </row>
    <row r="1199" spans="1:2" x14ac:dyDescent="0.2">
      <c r="A1199" s="289"/>
      <c r="B1199" s="291"/>
    </row>
    <row r="1200" spans="1:2" x14ac:dyDescent="0.2">
      <c r="A1200" s="289"/>
      <c r="B1200" s="291"/>
    </row>
    <row r="1201" spans="1:2" x14ac:dyDescent="0.2">
      <c r="A1201" s="289"/>
      <c r="B1201" s="291"/>
    </row>
    <row r="1202" spans="1:2" x14ac:dyDescent="0.2">
      <c r="A1202" s="289"/>
      <c r="B1202" s="291"/>
    </row>
    <row r="1203" spans="1:2" x14ac:dyDescent="0.2">
      <c r="A1203" s="289"/>
      <c r="B1203" s="291"/>
    </row>
    <row r="1204" spans="1:2" x14ac:dyDescent="0.2">
      <c r="A1204" s="289"/>
      <c r="B1204" s="291"/>
    </row>
    <row r="1205" spans="1:2" x14ac:dyDescent="0.2">
      <c r="A1205" s="289"/>
      <c r="B1205" s="291"/>
    </row>
    <row r="1206" spans="1:2" x14ac:dyDescent="0.2">
      <c r="A1206" s="289"/>
      <c r="B1206" s="291"/>
    </row>
    <row r="1207" spans="1:2" x14ac:dyDescent="0.2">
      <c r="A1207" s="289"/>
      <c r="B1207" s="291"/>
    </row>
    <row r="1208" spans="1:2" x14ac:dyDescent="0.2">
      <c r="A1208" s="289"/>
      <c r="B1208" s="291"/>
    </row>
    <row r="1209" spans="1:2" x14ac:dyDescent="0.2">
      <c r="A1209" s="289"/>
      <c r="B1209" s="291"/>
    </row>
    <row r="1210" spans="1:2" x14ac:dyDescent="0.2">
      <c r="A1210" s="289"/>
      <c r="B1210" s="291"/>
    </row>
    <row r="1211" spans="1:2" x14ac:dyDescent="0.2">
      <c r="A1211" s="289"/>
      <c r="B1211" s="291"/>
    </row>
    <row r="1212" spans="1:2" x14ac:dyDescent="0.2">
      <c r="A1212" s="289"/>
      <c r="B1212" s="291"/>
    </row>
    <row r="1213" spans="1:2" x14ac:dyDescent="0.2">
      <c r="A1213" s="289"/>
      <c r="B1213" s="291"/>
    </row>
    <row r="1214" spans="1:2" x14ac:dyDescent="0.2">
      <c r="A1214" s="289"/>
      <c r="B1214" s="291"/>
    </row>
    <row r="1215" spans="1:2" x14ac:dyDescent="0.2">
      <c r="A1215" s="289"/>
      <c r="B1215" s="291"/>
    </row>
    <row r="1216" spans="1:2" x14ac:dyDescent="0.2">
      <c r="A1216" s="289"/>
      <c r="B1216" s="291"/>
    </row>
    <row r="1217" spans="1:2" x14ac:dyDescent="0.2">
      <c r="A1217" s="289"/>
      <c r="B1217" s="291"/>
    </row>
    <row r="1218" spans="1:2" x14ac:dyDescent="0.2">
      <c r="A1218" s="289"/>
      <c r="B1218" s="291"/>
    </row>
    <row r="1219" spans="1:2" x14ac:dyDescent="0.2">
      <c r="A1219" s="289"/>
      <c r="B1219" s="291"/>
    </row>
    <row r="1220" spans="1:2" x14ac:dyDescent="0.2">
      <c r="A1220" s="289"/>
      <c r="B1220" s="291"/>
    </row>
    <row r="1221" spans="1:2" x14ac:dyDescent="0.2">
      <c r="A1221" s="289"/>
      <c r="B1221" s="291"/>
    </row>
    <row r="1222" spans="1:2" x14ac:dyDescent="0.2">
      <c r="A1222" s="289"/>
      <c r="B1222" s="291"/>
    </row>
    <row r="1223" spans="1:2" x14ac:dyDescent="0.2">
      <c r="A1223" s="289"/>
      <c r="B1223" s="291"/>
    </row>
    <row r="1224" spans="1:2" x14ac:dyDescent="0.2">
      <c r="A1224" s="289"/>
      <c r="B1224" s="291"/>
    </row>
    <row r="1225" spans="1:2" x14ac:dyDescent="0.2">
      <c r="A1225" s="289"/>
      <c r="B1225" s="291"/>
    </row>
    <row r="1226" spans="1:2" x14ac:dyDescent="0.2">
      <c r="A1226" s="289"/>
      <c r="B1226" s="291"/>
    </row>
    <row r="1227" spans="1:2" x14ac:dyDescent="0.2">
      <c r="A1227" s="289"/>
      <c r="B1227" s="291"/>
    </row>
    <row r="1228" spans="1:2" x14ac:dyDescent="0.2">
      <c r="A1228" s="289"/>
      <c r="B1228" s="291"/>
    </row>
    <row r="1229" spans="1:2" x14ac:dyDescent="0.2">
      <c r="A1229" s="289"/>
      <c r="B1229" s="291"/>
    </row>
    <row r="1230" spans="1:2" x14ac:dyDescent="0.2">
      <c r="A1230" s="289"/>
      <c r="B1230" s="291"/>
    </row>
    <row r="1231" spans="1:2" x14ac:dyDescent="0.2">
      <c r="A1231" s="289"/>
      <c r="B1231" s="291"/>
    </row>
    <row r="1232" spans="1:2" x14ac:dyDescent="0.2">
      <c r="A1232" s="289"/>
      <c r="B1232" s="291"/>
    </row>
    <row r="1233" spans="1:2" x14ac:dyDescent="0.2">
      <c r="A1233" s="289"/>
      <c r="B1233" s="291"/>
    </row>
    <row r="1234" spans="1:2" x14ac:dyDescent="0.2">
      <c r="A1234" s="289"/>
      <c r="B1234" s="291"/>
    </row>
    <row r="1235" spans="1:2" x14ac:dyDescent="0.2">
      <c r="A1235" s="289"/>
      <c r="B1235" s="291"/>
    </row>
    <row r="1236" spans="1:2" x14ac:dyDescent="0.2">
      <c r="A1236" s="289"/>
      <c r="B1236" s="291"/>
    </row>
    <row r="1237" spans="1:2" x14ac:dyDescent="0.2">
      <c r="A1237" s="289"/>
      <c r="B1237" s="291"/>
    </row>
    <row r="1238" spans="1:2" x14ac:dyDescent="0.2">
      <c r="A1238" s="289"/>
      <c r="B1238" s="291"/>
    </row>
    <row r="1239" spans="1:2" x14ac:dyDescent="0.2">
      <c r="A1239" s="289"/>
      <c r="B1239" s="291"/>
    </row>
    <row r="1240" spans="1:2" x14ac:dyDescent="0.2">
      <c r="A1240" s="289"/>
      <c r="B1240" s="291"/>
    </row>
    <row r="1241" spans="1:2" x14ac:dyDescent="0.2">
      <c r="A1241" s="289"/>
      <c r="B1241" s="291"/>
    </row>
    <row r="1242" spans="1:2" x14ac:dyDescent="0.2">
      <c r="A1242" s="289"/>
      <c r="B1242" s="291"/>
    </row>
    <row r="1243" spans="1:2" x14ac:dyDescent="0.2">
      <c r="A1243" s="289"/>
      <c r="B1243" s="291"/>
    </row>
    <row r="1244" spans="1:2" x14ac:dyDescent="0.2">
      <c r="A1244" s="289"/>
      <c r="B1244" s="291"/>
    </row>
    <row r="1245" spans="1:2" x14ac:dyDescent="0.2">
      <c r="A1245" s="289"/>
      <c r="B1245" s="291"/>
    </row>
    <row r="1246" spans="1:2" x14ac:dyDescent="0.2">
      <c r="A1246" s="289"/>
      <c r="B1246" s="291"/>
    </row>
    <row r="1247" spans="1:2" x14ac:dyDescent="0.2">
      <c r="A1247" s="289"/>
      <c r="B1247" s="291"/>
    </row>
    <row r="1248" spans="1:2" x14ac:dyDescent="0.2">
      <c r="A1248" s="289"/>
      <c r="B1248" s="291"/>
    </row>
    <row r="1249" spans="1:2" x14ac:dyDescent="0.2">
      <c r="A1249" s="289"/>
      <c r="B1249" s="291"/>
    </row>
    <row r="1250" spans="1:2" x14ac:dyDescent="0.2">
      <c r="A1250" s="289"/>
      <c r="B1250" s="291"/>
    </row>
    <row r="1251" spans="1:2" x14ac:dyDescent="0.2">
      <c r="A1251" s="289"/>
      <c r="B1251" s="291"/>
    </row>
    <row r="1252" spans="1:2" x14ac:dyDescent="0.2">
      <c r="A1252" s="289"/>
      <c r="B1252" s="291"/>
    </row>
    <row r="1253" spans="1:2" x14ac:dyDescent="0.2">
      <c r="A1253" s="289"/>
      <c r="B1253" s="291"/>
    </row>
    <row r="1254" spans="1:2" x14ac:dyDescent="0.2">
      <c r="A1254" s="289"/>
      <c r="B1254" s="291"/>
    </row>
    <row r="1255" spans="1:2" x14ac:dyDescent="0.2">
      <c r="A1255" s="289"/>
      <c r="B1255" s="291"/>
    </row>
    <row r="1256" spans="1:2" x14ac:dyDescent="0.2">
      <c r="A1256" s="289"/>
      <c r="B1256" s="291"/>
    </row>
    <row r="1257" spans="1:2" x14ac:dyDescent="0.2">
      <c r="A1257" s="289"/>
      <c r="B1257" s="291"/>
    </row>
    <row r="1258" spans="1:2" x14ac:dyDescent="0.2">
      <c r="A1258" s="289"/>
      <c r="B1258" s="291"/>
    </row>
    <row r="1259" spans="1:2" x14ac:dyDescent="0.2">
      <c r="A1259" s="289"/>
      <c r="B1259" s="291"/>
    </row>
    <row r="1260" spans="1:2" x14ac:dyDescent="0.2">
      <c r="A1260" s="289"/>
      <c r="B1260" s="291"/>
    </row>
    <row r="1261" spans="1:2" x14ac:dyDescent="0.2">
      <c r="A1261" s="289"/>
      <c r="B1261" s="291"/>
    </row>
    <row r="1262" spans="1:2" x14ac:dyDescent="0.2">
      <c r="A1262" s="289"/>
      <c r="B1262" s="291"/>
    </row>
    <row r="1263" spans="1:2" x14ac:dyDescent="0.2">
      <c r="A1263" s="289"/>
      <c r="B1263" s="291"/>
    </row>
    <row r="1264" spans="1:2" x14ac:dyDescent="0.2">
      <c r="A1264" s="289"/>
      <c r="B1264" s="291"/>
    </row>
    <row r="1265" spans="1:2" x14ac:dyDescent="0.2">
      <c r="A1265" s="289"/>
      <c r="B1265" s="291"/>
    </row>
    <row r="1266" spans="1:2" x14ac:dyDescent="0.2">
      <c r="A1266" s="289"/>
      <c r="B1266" s="291"/>
    </row>
    <row r="1267" spans="1:2" x14ac:dyDescent="0.2">
      <c r="A1267" s="289"/>
      <c r="B1267" s="291"/>
    </row>
    <row r="1268" spans="1:2" x14ac:dyDescent="0.2">
      <c r="A1268" s="289"/>
      <c r="B1268" s="291"/>
    </row>
    <row r="1269" spans="1:2" x14ac:dyDescent="0.2">
      <c r="A1269" s="289"/>
      <c r="B1269" s="291"/>
    </row>
    <row r="1270" spans="1:2" x14ac:dyDescent="0.2">
      <c r="A1270" s="289"/>
      <c r="B1270" s="291"/>
    </row>
    <row r="1271" spans="1:2" x14ac:dyDescent="0.2">
      <c r="A1271" s="289"/>
      <c r="B1271" s="291"/>
    </row>
    <row r="1272" spans="1:2" x14ac:dyDescent="0.2">
      <c r="A1272" s="289"/>
      <c r="B1272" s="291"/>
    </row>
    <row r="1273" spans="1:2" x14ac:dyDescent="0.2">
      <c r="A1273" s="289"/>
      <c r="B1273" s="291"/>
    </row>
    <row r="1274" spans="1:2" x14ac:dyDescent="0.2">
      <c r="A1274" s="289"/>
      <c r="B1274" s="291"/>
    </row>
    <row r="1275" spans="1:2" x14ac:dyDescent="0.2">
      <c r="A1275" s="289"/>
      <c r="B1275" s="291"/>
    </row>
    <row r="1276" spans="1:2" x14ac:dyDescent="0.2">
      <c r="A1276" s="289"/>
      <c r="B1276" s="291"/>
    </row>
    <row r="1277" spans="1:2" x14ac:dyDescent="0.2">
      <c r="A1277" s="289"/>
      <c r="B1277" s="291"/>
    </row>
    <row r="1278" spans="1:2" x14ac:dyDescent="0.2">
      <c r="A1278" s="289"/>
      <c r="B1278" s="291"/>
    </row>
    <row r="1279" spans="1:2" x14ac:dyDescent="0.2">
      <c r="A1279" s="289"/>
      <c r="B1279" s="291"/>
    </row>
    <row r="1280" spans="1:2" x14ac:dyDescent="0.2">
      <c r="A1280" s="289"/>
      <c r="B1280" s="291"/>
    </row>
    <row r="1281" spans="1:2" x14ac:dyDescent="0.2">
      <c r="A1281" s="289"/>
      <c r="B1281" s="291"/>
    </row>
    <row r="1282" spans="1:2" x14ac:dyDescent="0.2">
      <c r="A1282" s="289"/>
      <c r="B1282" s="291"/>
    </row>
    <row r="1283" spans="1:2" x14ac:dyDescent="0.2">
      <c r="A1283" s="289"/>
      <c r="B1283" s="291"/>
    </row>
    <row r="1284" spans="1:2" x14ac:dyDescent="0.2">
      <c r="A1284" s="289"/>
      <c r="B1284" s="291"/>
    </row>
    <row r="1285" spans="1:2" x14ac:dyDescent="0.2">
      <c r="A1285" s="289"/>
      <c r="B1285" s="291"/>
    </row>
    <row r="1286" spans="1:2" x14ac:dyDescent="0.2">
      <c r="A1286" s="289"/>
      <c r="B1286" s="291"/>
    </row>
    <row r="1287" spans="1:2" x14ac:dyDescent="0.2">
      <c r="A1287" s="289"/>
      <c r="B1287" s="291"/>
    </row>
    <row r="1288" spans="1:2" x14ac:dyDescent="0.2">
      <c r="A1288" s="289"/>
      <c r="B1288" s="291"/>
    </row>
    <row r="1289" spans="1:2" x14ac:dyDescent="0.2">
      <c r="A1289" s="289"/>
      <c r="B1289" s="291"/>
    </row>
    <row r="1290" spans="1:2" x14ac:dyDescent="0.2">
      <c r="A1290" s="289"/>
      <c r="B1290" s="291"/>
    </row>
    <row r="1291" spans="1:2" x14ac:dyDescent="0.2">
      <c r="A1291" s="289"/>
      <c r="B1291" s="291"/>
    </row>
    <row r="1292" spans="1:2" x14ac:dyDescent="0.2">
      <c r="A1292" s="289"/>
      <c r="B1292" s="291"/>
    </row>
    <row r="1293" spans="1:2" x14ac:dyDescent="0.2">
      <c r="A1293" s="289"/>
      <c r="B1293" s="291"/>
    </row>
    <row r="1294" spans="1:2" x14ac:dyDescent="0.2">
      <c r="A1294" s="289"/>
      <c r="B1294" s="291"/>
    </row>
    <row r="1295" spans="1:2" x14ac:dyDescent="0.2">
      <c r="A1295" s="289"/>
      <c r="B1295" s="291"/>
    </row>
    <row r="1296" spans="1:2" x14ac:dyDescent="0.2">
      <c r="A1296" s="289"/>
      <c r="B1296" s="291"/>
    </row>
    <row r="1297" spans="1:2" x14ac:dyDescent="0.2">
      <c r="A1297" s="289"/>
      <c r="B1297" s="291"/>
    </row>
    <row r="1298" spans="1:2" x14ac:dyDescent="0.2">
      <c r="A1298" s="289"/>
      <c r="B1298" s="291"/>
    </row>
    <row r="1299" spans="1:2" x14ac:dyDescent="0.2">
      <c r="A1299" s="289"/>
      <c r="B1299" s="291"/>
    </row>
    <row r="1300" spans="1:2" x14ac:dyDescent="0.2">
      <c r="A1300" s="289"/>
      <c r="B1300" s="291"/>
    </row>
    <row r="1301" spans="1:2" x14ac:dyDescent="0.2">
      <c r="A1301" s="289"/>
      <c r="B1301" s="291"/>
    </row>
    <row r="1302" spans="1:2" x14ac:dyDescent="0.2">
      <c r="A1302" s="289"/>
      <c r="B1302" s="291"/>
    </row>
    <row r="1303" spans="1:2" x14ac:dyDescent="0.2">
      <c r="A1303" s="289"/>
      <c r="B1303" s="291"/>
    </row>
    <row r="1304" spans="1:2" x14ac:dyDescent="0.2">
      <c r="A1304" s="289"/>
      <c r="B1304" s="291"/>
    </row>
    <row r="1305" spans="1:2" x14ac:dyDescent="0.2">
      <c r="A1305" s="289"/>
      <c r="B1305" s="291"/>
    </row>
    <row r="1306" spans="1:2" x14ac:dyDescent="0.2">
      <c r="A1306" s="289"/>
      <c r="B1306" s="291"/>
    </row>
    <row r="1307" spans="1:2" x14ac:dyDescent="0.2">
      <c r="A1307" s="289"/>
      <c r="B1307" s="291"/>
    </row>
    <row r="1308" spans="1:2" x14ac:dyDescent="0.2">
      <c r="A1308" s="289"/>
      <c r="B1308" s="291"/>
    </row>
    <row r="1309" spans="1:2" x14ac:dyDescent="0.2">
      <c r="A1309" s="289"/>
      <c r="B1309" s="291"/>
    </row>
    <row r="1310" spans="1:2" x14ac:dyDescent="0.2">
      <c r="A1310" s="289"/>
      <c r="B1310" s="291"/>
    </row>
    <row r="1311" spans="1:2" x14ac:dyDescent="0.2">
      <c r="A1311" s="289"/>
      <c r="B1311" s="291"/>
    </row>
    <row r="1312" spans="1:2" x14ac:dyDescent="0.2">
      <c r="A1312" s="289"/>
      <c r="B1312" s="291"/>
    </row>
    <row r="1313" spans="1:2" x14ac:dyDescent="0.2">
      <c r="A1313" s="289"/>
      <c r="B1313" s="291"/>
    </row>
    <row r="1314" spans="1:2" x14ac:dyDescent="0.2">
      <c r="A1314" s="289"/>
      <c r="B1314" s="291"/>
    </row>
    <row r="1315" spans="1:2" x14ac:dyDescent="0.2">
      <c r="A1315" s="289"/>
      <c r="B1315" s="291"/>
    </row>
    <row r="1316" spans="1:2" x14ac:dyDescent="0.2">
      <c r="A1316" s="289"/>
      <c r="B1316" s="291"/>
    </row>
    <row r="1317" spans="1:2" x14ac:dyDescent="0.2">
      <c r="A1317" s="289"/>
      <c r="B1317" s="291"/>
    </row>
    <row r="1318" spans="1:2" x14ac:dyDescent="0.2">
      <c r="A1318" s="289"/>
      <c r="B1318" s="291"/>
    </row>
    <row r="1319" spans="1:2" x14ac:dyDescent="0.2">
      <c r="A1319" s="289"/>
      <c r="B1319" s="291"/>
    </row>
    <row r="1320" spans="1:2" x14ac:dyDescent="0.2">
      <c r="A1320" s="289"/>
      <c r="B1320" s="291"/>
    </row>
    <row r="1321" spans="1:2" x14ac:dyDescent="0.2">
      <c r="A1321" s="289"/>
      <c r="B1321" s="291"/>
    </row>
    <row r="1322" spans="1:2" x14ac:dyDescent="0.2">
      <c r="A1322" s="289"/>
      <c r="B1322" s="291"/>
    </row>
    <row r="1323" spans="1:2" x14ac:dyDescent="0.2">
      <c r="A1323" s="289"/>
      <c r="B1323" s="291"/>
    </row>
    <row r="1324" spans="1:2" x14ac:dyDescent="0.2">
      <c r="A1324" s="289"/>
      <c r="B1324" s="291"/>
    </row>
    <row r="1325" spans="1:2" x14ac:dyDescent="0.2">
      <c r="A1325" s="289"/>
      <c r="B1325" s="291"/>
    </row>
    <row r="1326" spans="1:2" x14ac:dyDescent="0.2">
      <c r="A1326" s="289"/>
      <c r="B1326" s="291"/>
    </row>
    <row r="1327" spans="1:2" x14ac:dyDescent="0.2">
      <c r="A1327" s="289"/>
      <c r="B1327" s="291"/>
    </row>
    <row r="1328" spans="1:2" x14ac:dyDescent="0.2">
      <c r="A1328" s="289"/>
      <c r="B1328" s="291"/>
    </row>
    <row r="1329" spans="1:2" x14ac:dyDescent="0.2">
      <c r="A1329" s="289"/>
      <c r="B1329" s="291"/>
    </row>
    <row r="1330" spans="1:2" x14ac:dyDescent="0.2">
      <c r="A1330" s="289"/>
      <c r="B1330" s="291"/>
    </row>
    <row r="1331" spans="1:2" x14ac:dyDescent="0.2">
      <c r="A1331" s="289"/>
      <c r="B1331" s="291"/>
    </row>
    <row r="1332" spans="1:2" x14ac:dyDescent="0.2">
      <c r="A1332" s="289"/>
      <c r="B1332" s="291"/>
    </row>
    <row r="1333" spans="1:2" x14ac:dyDescent="0.2">
      <c r="A1333" s="289"/>
      <c r="B1333" s="291"/>
    </row>
    <row r="1334" spans="1:2" x14ac:dyDescent="0.2">
      <c r="A1334" s="289"/>
      <c r="B1334" s="291"/>
    </row>
    <row r="1335" spans="1:2" x14ac:dyDescent="0.2">
      <c r="A1335" s="289"/>
      <c r="B1335" s="291"/>
    </row>
    <row r="1336" spans="1:2" x14ac:dyDescent="0.2">
      <c r="A1336" s="289"/>
      <c r="B1336" s="291"/>
    </row>
    <row r="1337" spans="1:2" x14ac:dyDescent="0.2">
      <c r="A1337" s="289"/>
      <c r="B1337" s="291"/>
    </row>
    <row r="1338" spans="1:2" x14ac:dyDescent="0.2">
      <c r="A1338" s="289"/>
      <c r="B1338" s="291"/>
    </row>
    <row r="1339" spans="1:2" x14ac:dyDescent="0.2">
      <c r="A1339" s="289"/>
      <c r="B1339" s="291"/>
    </row>
    <row r="1340" spans="1:2" x14ac:dyDescent="0.2">
      <c r="A1340" s="289"/>
      <c r="B1340" s="291"/>
    </row>
    <row r="1341" spans="1:2" x14ac:dyDescent="0.2">
      <c r="A1341" s="289"/>
      <c r="B1341" s="291"/>
    </row>
    <row r="1342" spans="1:2" x14ac:dyDescent="0.2">
      <c r="A1342" s="289"/>
      <c r="B1342" s="291"/>
    </row>
    <row r="1343" spans="1:2" x14ac:dyDescent="0.2">
      <c r="A1343" s="289"/>
      <c r="B1343" s="291"/>
    </row>
    <row r="1344" spans="1:2" x14ac:dyDescent="0.2">
      <c r="A1344" s="289"/>
      <c r="B1344" s="291"/>
    </row>
    <row r="1345" spans="1:2" x14ac:dyDescent="0.2">
      <c r="A1345" s="289"/>
      <c r="B1345" s="291"/>
    </row>
    <row r="1346" spans="1:2" x14ac:dyDescent="0.2">
      <c r="A1346" s="289"/>
      <c r="B1346" s="291"/>
    </row>
    <row r="1347" spans="1:2" x14ac:dyDescent="0.2">
      <c r="A1347" s="289"/>
      <c r="B1347" s="291"/>
    </row>
    <row r="1348" spans="1:2" x14ac:dyDescent="0.2">
      <c r="A1348" s="289"/>
      <c r="B1348" s="291"/>
    </row>
    <row r="1349" spans="1:2" x14ac:dyDescent="0.2">
      <c r="A1349" s="289"/>
      <c r="B1349" s="291"/>
    </row>
    <row r="1350" spans="1:2" x14ac:dyDescent="0.2">
      <c r="A1350" s="289"/>
      <c r="B1350" s="291"/>
    </row>
    <row r="1351" spans="1:2" x14ac:dyDescent="0.2">
      <c r="A1351" s="289"/>
      <c r="B1351" s="291"/>
    </row>
    <row r="1352" spans="1:2" x14ac:dyDescent="0.2">
      <c r="A1352" s="289"/>
      <c r="B1352" s="291"/>
    </row>
    <row r="1353" spans="1:2" x14ac:dyDescent="0.2">
      <c r="A1353" s="289"/>
      <c r="B1353" s="291"/>
    </row>
    <row r="1354" spans="1:2" x14ac:dyDescent="0.2">
      <c r="A1354" s="289"/>
      <c r="B1354" s="291"/>
    </row>
    <row r="1355" spans="1:2" x14ac:dyDescent="0.2">
      <c r="A1355" s="289"/>
      <c r="B1355" s="291"/>
    </row>
    <row r="1356" spans="1:2" x14ac:dyDescent="0.2">
      <c r="A1356" s="289"/>
      <c r="B1356" s="291"/>
    </row>
    <row r="1357" spans="1:2" x14ac:dyDescent="0.2">
      <c r="A1357" s="289"/>
      <c r="B1357" s="291"/>
    </row>
    <row r="1358" spans="1:2" x14ac:dyDescent="0.2">
      <c r="A1358" s="289"/>
      <c r="B1358" s="291"/>
    </row>
    <row r="1359" spans="1:2" x14ac:dyDescent="0.2">
      <c r="A1359" s="289"/>
      <c r="B1359" s="291"/>
    </row>
    <row r="1360" spans="1:2" x14ac:dyDescent="0.2">
      <c r="A1360" s="289"/>
      <c r="B1360" s="291"/>
    </row>
    <row r="1361" spans="1:2" x14ac:dyDescent="0.2">
      <c r="A1361" s="289"/>
      <c r="B1361" s="291"/>
    </row>
    <row r="1362" spans="1:2" x14ac:dyDescent="0.2">
      <c r="A1362" s="289"/>
      <c r="B1362" s="291"/>
    </row>
    <row r="1363" spans="1:2" x14ac:dyDescent="0.2">
      <c r="A1363" s="289"/>
      <c r="B1363" s="291"/>
    </row>
    <row r="1364" spans="1:2" x14ac:dyDescent="0.2">
      <c r="A1364" s="289"/>
      <c r="B1364" s="291"/>
    </row>
    <row r="1365" spans="1:2" x14ac:dyDescent="0.2">
      <c r="A1365" s="289"/>
      <c r="B1365" s="291"/>
    </row>
    <row r="1366" spans="1:2" x14ac:dyDescent="0.2">
      <c r="A1366" s="289"/>
      <c r="B1366" s="291"/>
    </row>
    <row r="1367" spans="1:2" x14ac:dyDescent="0.2">
      <c r="A1367" s="289"/>
      <c r="B1367" s="291"/>
    </row>
    <row r="1368" spans="1:2" x14ac:dyDescent="0.2">
      <c r="A1368" s="289"/>
      <c r="B1368" s="291"/>
    </row>
    <row r="1369" spans="1:2" x14ac:dyDescent="0.2">
      <c r="A1369" s="289"/>
      <c r="B1369" s="291"/>
    </row>
    <row r="1370" spans="1:2" x14ac:dyDescent="0.2">
      <c r="A1370" s="289"/>
      <c r="B1370" s="291"/>
    </row>
    <row r="1371" spans="1:2" x14ac:dyDescent="0.2">
      <c r="A1371" s="289"/>
      <c r="B1371" s="291"/>
    </row>
    <row r="1372" spans="1:2" x14ac:dyDescent="0.2">
      <c r="A1372" s="289"/>
      <c r="B1372" s="291"/>
    </row>
    <row r="1373" spans="1:2" x14ac:dyDescent="0.2">
      <c r="A1373" s="289"/>
      <c r="B1373" s="291"/>
    </row>
    <row r="1374" spans="1:2" x14ac:dyDescent="0.2">
      <c r="A1374" s="289"/>
      <c r="B1374" s="291"/>
    </row>
    <row r="1375" spans="1:2" x14ac:dyDescent="0.2">
      <c r="A1375" s="289"/>
      <c r="B1375" s="291"/>
    </row>
    <row r="1376" spans="1:2" x14ac:dyDescent="0.2">
      <c r="A1376" s="289"/>
      <c r="B1376" s="291"/>
    </row>
    <row r="1377" spans="1:2" x14ac:dyDescent="0.2">
      <c r="A1377" s="289"/>
      <c r="B1377" s="291"/>
    </row>
    <row r="1378" spans="1:2" x14ac:dyDescent="0.2">
      <c r="A1378" s="289"/>
      <c r="B1378" s="291"/>
    </row>
    <row r="1379" spans="1:2" x14ac:dyDescent="0.2">
      <c r="A1379" s="289"/>
      <c r="B1379" s="291"/>
    </row>
    <row r="1380" spans="1:2" x14ac:dyDescent="0.2">
      <c r="A1380" s="289"/>
      <c r="B1380" s="291"/>
    </row>
    <row r="1381" spans="1:2" x14ac:dyDescent="0.2">
      <c r="A1381" s="289"/>
      <c r="B1381" s="291"/>
    </row>
    <row r="1382" spans="1:2" x14ac:dyDescent="0.2">
      <c r="A1382" s="289"/>
      <c r="B1382" s="291"/>
    </row>
    <row r="1383" spans="1:2" x14ac:dyDescent="0.2">
      <c r="A1383" s="289"/>
      <c r="B1383" s="291"/>
    </row>
    <row r="1384" spans="1:2" x14ac:dyDescent="0.2">
      <c r="A1384" s="289"/>
      <c r="B1384" s="291"/>
    </row>
    <row r="1385" spans="1:2" x14ac:dyDescent="0.2">
      <c r="A1385" s="289"/>
      <c r="B1385" s="291"/>
    </row>
    <row r="1386" spans="1:2" x14ac:dyDescent="0.2">
      <c r="A1386" s="289"/>
      <c r="B1386" s="291"/>
    </row>
    <row r="1387" spans="1:2" x14ac:dyDescent="0.2">
      <c r="A1387" s="289"/>
      <c r="B1387" s="291"/>
    </row>
    <row r="1388" spans="1:2" x14ac:dyDescent="0.2">
      <c r="A1388" s="289"/>
      <c r="B1388" s="291"/>
    </row>
    <row r="1389" spans="1:2" x14ac:dyDescent="0.2">
      <c r="A1389" s="289"/>
      <c r="B1389" s="291"/>
    </row>
    <row r="1390" spans="1:2" x14ac:dyDescent="0.2">
      <c r="A1390" s="289"/>
      <c r="B1390" s="291"/>
    </row>
    <row r="1391" spans="1:2" x14ac:dyDescent="0.2">
      <c r="A1391" s="289"/>
      <c r="B1391" s="291"/>
    </row>
    <row r="1392" spans="1:2" x14ac:dyDescent="0.2">
      <c r="A1392" s="289"/>
      <c r="B1392" s="291"/>
    </row>
    <row r="1393" spans="1:2" x14ac:dyDescent="0.2">
      <c r="A1393" s="289"/>
      <c r="B1393" s="291"/>
    </row>
    <row r="1394" spans="1:2" x14ac:dyDescent="0.2">
      <c r="A1394" s="289"/>
      <c r="B1394" s="291"/>
    </row>
    <row r="1395" spans="1:2" x14ac:dyDescent="0.2">
      <c r="A1395" s="289"/>
      <c r="B1395" s="291"/>
    </row>
    <row r="1396" spans="1:2" x14ac:dyDescent="0.2">
      <c r="A1396" s="289"/>
      <c r="B1396" s="291"/>
    </row>
    <row r="1397" spans="1:2" x14ac:dyDescent="0.2">
      <c r="A1397" s="289"/>
      <c r="B1397" s="291"/>
    </row>
    <row r="1398" spans="1:2" x14ac:dyDescent="0.2">
      <c r="A1398" s="289"/>
      <c r="B1398" s="291"/>
    </row>
    <row r="1399" spans="1:2" x14ac:dyDescent="0.2">
      <c r="A1399" s="289"/>
      <c r="B1399" s="291"/>
    </row>
    <row r="1400" spans="1:2" x14ac:dyDescent="0.2">
      <c r="A1400" s="289"/>
      <c r="B1400" s="291"/>
    </row>
    <row r="1401" spans="1:2" x14ac:dyDescent="0.2">
      <c r="A1401" s="289"/>
      <c r="B1401" s="291"/>
    </row>
    <row r="1402" spans="1:2" x14ac:dyDescent="0.2">
      <c r="A1402" s="289"/>
      <c r="B1402" s="291"/>
    </row>
    <row r="1403" spans="1:2" x14ac:dyDescent="0.2">
      <c r="A1403" s="289"/>
      <c r="B1403" s="291"/>
    </row>
    <row r="1404" spans="1:2" x14ac:dyDescent="0.2">
      <c r="A1404" s="289"/>
      <c r="B1404" s="291"/>
    </row>
    <row r="1405" spans="1:2" x14ac:dyDescent="0.2">
      <c r="A1405" s="289"/>
      <c r="B1405" s="291"/>
    </row>
    <row r="1406" spans="1:2" x14ac:dyDescent="0.2">
      <c r="A1406" s="289"/>
      <c r="B1406" s="291"/>
    </row>
    <row r="1407" spans="1:2" x14ac:dyDescent="0.2">
      <c r="A1407" s="289"/>
      <c r="B1407" s="291"/>
    </row>
    <row r="1408" spans="1:2" x14ac:dyDescent="0.2">
      <c r="A1408" s="289"/>
      <c r="B1408" s="291"/>
    </row>
    <row r="1409" spans="1:2" x14ac:dyDescent="0.2">
      <c r="A1409" s="289"/>
      <c r="B1409" s="291"/>
    </row>
    <row r="1410" spans="1:2" x14ac:dyDescent="0.2">
      <c r="A1410" s="289"/>
      <c r="B1410" s="291"/>
    </row>
    <row r="1411" spans="1:2" x14ac:dyDescent="0.2">
      <c r="A1411" s="289"/>
      <c r="B1411" s="291"/>
    </row>
    <row r="1412" spans="1:2" x14ac:dyDescent="0.2">
      <c r="A1412" s="289"/>
      <c r="B1412" s="291"/>
    </row>
    <row r="1413" spans="1:2" x14ac:dyDescent="0.2">
      <c r="A1413" s="289"/>
      <c r="B1413" s="291"/>
    </row>
    <row r="1414" spans="1:2" x14ac:dyDescent="0.2">
      <c r="A1414" s="289"/>
      <c r="B1414" s="291"/>
    </row>
    <row r="1415" spans="1:2" x14ac:dyDescent="0.2">
      <c r="A1415" s="289"/>
      <c r="B1415" s="291"/>
    </row>
    <row r="1416" spans="1:2" x14ac:dyDescent="0.2">
      <c r="A1416" s="289"/>
      <c r="B1416" s="291"/>
    </row>
    <row r="1417" spans="1:2" x14ac:dyDescent="0.2">
      <c r="A1417" s="289"/>
      <c r="B1417" s="291"/>
    </row>
    <row r="1418" spans="1:2" x14ac:dyDescent="0.2">
      <c r="A1418" s="289"/>
      <c r="B1418" s="291"/>
    </row>
    <row r="1419" spans="1:2" x14ac:dyDescent="0.2">
      <c r="A1419" s="289"/>
      <c r="B1419" s="291"/>
    </row>
    <row r="1420" spans="1:2" x14ac:dyDescent="0.2">
      <c r="A1420" s="289"/>
      <c r="B1420" s="291"/>
    </row>
    <row r="1421" spans="1:2" x14ac:dyDescent="0.2">
      <c r="A1421" s="289"/>
      <c r="B1421" s="291"/>
    </row>
    <row r="1422" spans="1:2" x14ac:dyDescent="0.2">
      <c r="A1422" s="289"/>
      <c r="B1422" s="291"/>
    </row>
    <row r="1423" spans="1:2" x14ac:dyDescent="0.2">
      <c r="A1423" s="289"/>
      <c r="B1423" s="291"/>
    </row>
    <row r="1424" spans="1:2" x14ac:dyDescent="0.2">
      <c r="A1424" s="289"/>
      <c r="B1424" s="291"/>
    </row>
    <row r="1425" spans="1:2" x14ac:dyDescent="0.2">
      <c r="A1425" s="289"/>
      <c r="B1425" s="291"/>
    </row>
    <row r="1426" spans="1:2" x14ac:dyDescent="0.2">
      <c r="A1426" s="289"/>
      <c r="B1426" s="291"/>
    </row>
    <row r="1427" spans="1:2" x14ac:dyDescent="0.2">
      <c r="A1427" s="289"/>
      <c r="B1427" s="291"/>
    </row>
    <row r="1428" spans="1:2" x14ac:dyDescent="0.2">
      <c r="A1428" s="289"/>
      <c r="B1428" s="291"/>
    </row>
    <row r="1429" spans="1:2" x14ac:dyDescent="0.2">
      <c r="A1429" s="289"/>
      <c r="B1429" s="291"/>
    </row>
    <row r="1430" spans="1:2" x14ac:dyDescent="0.2">
      <c r="A1430" s="289"/>
      <c r="B1430" s="291"/>
    </row>
    <row r="1431" spans="1:2" x14ac:dyDescent="0.2">
      <c r="A1431" s="289"/>
      <c r="B1431" s="291"/>
    </row>
    <row r="1432" spans="1:2" x14ac:dyDescent="0.2">
      <c r="A1432" s="289"/>
      <c r="B1432" s="291"/>
    </row>
    <row r="1433" spans="1:2" x14ac:dyDescent="0.2">
      <c r="A1433" s="289"/>
      <c r="B1433" s="291"/>
    </row>
    <row r="1434" spans="1:2" x14ac:dyDescent="0.2">
      <c r="A1434" s="289"/>
      <c r="B1434" s="291"/>
    </row>
    <row r="1435" spans="1:2" x14ac:dyDescent="0.2">
      <c r="A1435" s="289"/>
      <c r="B1435" s="291"/>
    </row>
    <row r="1436" spans="1:2" x14ac:dyDescent="0.2">
      <c r="A1436" s="289"/>
      <c r="B1436" s="291"/>
    </row>
    <row r="1437" spans="1:2" x14ac:dyDescent="0.2">
      <c r="A1437" s="289"/>
      <c r="B1437" s="291"/>
    </row>
    <row r="1438" spans="1:2" x14ac:dyDescent="0.2">
      <c r="A1438" s="289"/>
      <c r="B1438" s="291"/>
    </row>
    <row r="1439" spans="1:2" x14ac:dyDescent="0.2">
      <c r="A1439" s="289"/>
      <c r="B1439" s="291"/>
    </row>
    <row r="1440" spans="1:2" x14ac:dyDescent="0.2">
      <c r="A1440" s="289"/>
      <c r="B1440" s="291"/>
    </row>
    <row r="1441" spans="1:2" x14ac:dyDescent="0.2">
      <c r="A1441" s="289"/>
      <c r="B1441" s="291"/>
    </row>
    <row r="1442" spans="1:2" x14ac:dyDescent="0.2">
      <c r="A1442" s="289"/>
      <c r="B1442" s="291"/>
    </row>
    <row r="1443" spans="1:2" x14ac:dyDescent="0.2">
      <c r="A1443" s="289"/>
      <c r="B1443" s="291"/>
    </row>
    <row r="1444" spans="1:2" x14ac:dyDescent="0.2">
      <c r="A1444" s="289"/>
      <c r="B1444" s="291"/>
    </row>
    <row r="1445" spans="1:2" x14ac:dyDescent="0.2">
      <c r="A1445" s="289"/>
      <c r="B1445" s="291"/>
    </row>
    <row r="1446" spans="1:2" x14ac:dyDescent="0.2">
      <c r="A1446" s="289"/>
      <c r="B1446" s="291"/>
    </row>
    <row r="1447" spans="1:2" x14ac:dyDescent="0.2">
      <c r="A1447" s="289"/>
      <c r="B1447" s="291"/>
    </row>
    <row r="1448" spans="1:2" x14ac:dyDescent="0.2">
      <c r="A1448" s="289"/>
      <c r="B1448" s="291"/>
    </row>
    <row r="1449" spans="1:2" x14ac:dyDescent="0.2">
      <c r="A1449" s="289"/>
      <c r="B1449" s="291"/>
    </row>
    <row r="1450" spans="1:2" x14ac:dyDescent="0.2">
      <c r="A1450" s="289"/>
      <c r="B1450" s="291"/>
    </row>
    <row r="1451" spans="1:2" x14ac:dyDescent="0.2">
      <c r="A1451" s="289"/>
      <c r="B1451" s="291"/>
    </row>
    <row r="1452" spans="1:2" x14ac:dyDescent="0.2">
      <c r="A1452" s="289"/>
      <c r="B1452" s="291"/>
    </row>
    <row r="1453" spans="1:2" x14ac:dyDescent="0.2">
      <c r="A1453" s="289"/>
      <c r="B1453" s="291"/>
    </row>
    <row r="1454" spans="1:2" x14ac:dyDescent="0.2">
      <c r="A1454" s="289"/>
      <c r="B1454" s="291"/>
    </row>
    <row r="1455" spans="1:2" x14ac:dyDescent="0.2">
      <c r="A1455" s="289"/>
      <c r="B1455" s="291"/>
    </row>
    <row r="1456" spans="1:2" x14ac:dyDescent="0.2">
      <c r="A1456" s="289"/>
      <c r="B1456" s="291"/>
    </row>
    <row r="1457" spans="1:2" x14ac:dyDescent="0.2">
      <c r="A1457" s="289"/>
      <c r="B1457" s="291"/>
    </row>
    <row r="1458" spans="1:2" x14ac:dyDescent="0.2">
      <c r="A1458" s="289"/>
      <c r="B1458" s="291"/>
    </row>
    <row r="1459" spans="1:2" x14ac:dyDescent="0.2">
      <c r="A1459" s="289"/>
      <c r="B1459" s="291"/>
    </row>
    <row r="1460" spans="1:2" x14ac:dyDescent="0.2">
      <c r="A1460" s="289"/>
      <c r="B1460" s="291"/>
    </row>
    <row r="1461" spans="1:2" x14ac:dyDescent="0.2">
      <c r="A1461" s="289"/>
      <c r="B1461" s="291"/>
    </row>
    <row r="1462" spans="1:2" x14ac:dyDescent="0.2">
      <c r="A1462" s="289"/>
      <c r="B1462" s="291"/>
    </row>
    <row r="1463" spans="1:2" x14ac:dyDescent="0.2">
      <c r="A1463" s="289"/>
      <c r="B1463" s="291"/>
    </row>
    <row r="1464" spans="1:2" x14ac:dyDescent="0.2">
      <c r="A1464" s="289"/>
      <c r="B1464" s="291"/>
    </row>
    <row r="1465" spans="1:2" x14ac:dyDescent="0.2">
      <c r="A1465" s="289"/>
      <c r="B1465" s="291"/>
    </row>
    <row r="1466" spans="1:2" x14ac:dyDescent="0.2">
      <c r="A1466" s="289"/>
      <c r="B1466" s="291"/>
    </row>
    <row r="1467" spans="1:2" x14ac:dyDescent="0.2">
      <c r="A1467" s="289"/>
      <c r="B1467" s="291"/>
    </row>
    <row r="1468" spans="1:2" x14ac:dyDescent="0.2">
      <c r="A1468" s="289"/>
      <c r="B1468" s="291"/>
    </row>
    <row r="1469" spans="1:2" x14ac:dyDescent="0.2">
      <c r="A1469" s="289"/>
      <c r="B1469" s="291"/>
    </row>
    <row r="1470" spans="1:2" x14ac:dyDescent="0.2">
      <c r="A1470" s="289"/>
      <c r="B1470" s="291"/>
    </row>
    <row r="1471" spans="1:2" x14ac:dyDescent="0.2">
      <c r="A1471" s="289"/>
      <c r="B1471" s="291"/>
    </row>
    <row r="1472" spans="1:2" x14ac:dyDescent="0.2">
      <c r="A1472" s="289"/>
      <c r="B1472" s="291"/>
    </row>
    <row r="1473" spans="1:2" x14ac:dyDescent="0.2">
      <c r="A1473" s="289"/>
      <c r="B1473" s="291"/>
    </row>
    <row r="1474" spans="1:2" x14ac:dyDescent="0.2">
      <c r="A1474" s="289"/>
      <c r="B1474" s="291"/>
    </row>
    <row r="1475" spans="1:2" x14ac:dyDescent="0.2">
      <c r="A1475" s="289"/>
      <c r="B1475" s="291"/>
    </row>
    <row r="1476" spans="1:2" x14ac:dyDescent="0.2">
      <c r="A1476" s="289"/>
      <c r="B1476" s="291"/>
    </row>
    <row r="1477" spans="1:2" x14ac:dyDescent="0.2">
      <c r="A1477" s="289"/>
      <c r="B1477" s="291"/>
    </row>
    <row r="1478" spans="1:2" x14ac:dyDescent="0.2">
      <c r="A1478" s="289"/>
      <c r="B1478" s="291"/>
    </row>
    <row r="1479" spans="1:2" x14ac:dyDescent="0.2">
      <c r="A1479" s="289"/>
      <c r="B1479" s="291"/>
    </row>
    <row r="1480" spans="1:2" x14ac:dyDescent="0.2">
      <c r="A1480" s="289"/>
      <c r="B1480" s="291"/>
    </row>
    <row r="1481" spans="1:2" x14ac:dyDescent="0.2">
      <c r="A1481" s="289"/>
      <c r="B1481" s="291"/>
    </row>
    <row r="1482" spans="1:2" x14ac:dyDescent="0.2">
      <c r="A1482" s="289"/>
      <c r="B1482" s="291"/>
    </row>
    <row r="1483" spans="1:2" x14ac:dyDescent="0.2">
      <c r="A1483" s="289"/>
      <c r="B1483" s="291"/>
    </row>
    <row r="1484" spans="1:2" x14ac:dyDescent="0.2">
      <c r="A1484" s="289"/>
      <c r="B1484" s="291"/>
    </row>
    <row r="1485" spans="1:2" x14ac:dyDescent="0.2">
      <c r="A1485" s="289"/>
      <c r="B1485" s="291"/>
    </row>
    <row r="1486" spans="1:2" x14ac:dyDescent="0.2">
      <c r="A1486" s="289"/>
      <c r="B1486" s="291"/>
    </row>
    <row r="1487" spans="1:2" x14ac:dyDescent="0.2">
      <c r="A1487" s="289"/>
      <c r="B1487" s="291"/>
    </row>
    <row r="1488" spans="1:2" x14ac:dyDescent="0.2">
      <c r="A1488" s="289"/>
      <c r="B1488" s="291"/>
    </row>
    <row r="1489" spans="1:2" x14ac:dyDescent="0.2">
      <c r="A1489" s="289"/>
      <c r="B1489" s="291"/>
    </row>
    <row r="1490" spans="1:2" x14ac:dyDescent="0.2">
      <c r="A1490" s="289"/>
      <c r="B1490" s="291"/>
    </row>
    <row r="1491" spans="1:2" x14ac:dyDescent="0.2">
      <c r="A1491" s="289"/>
      <c r="B1491" s="291"/>
    </row>
    <row r="1492" spans="1:2" x14ac:dyDescent="0.2">
      <c r="A1492" s="289"/>
      <c r="B1492" s="291"/>
    </row>
    <row r="1493" spans="1:2" x14ac:dyDescent="0.2">
      <c r="A1493" s="289"/>
      <c r="B1493" s="291"/>
    </row>
    <row r="1494" spans="1:2" x14ac:dyDescent="0.2">
      <c r="A1494" s="289"/>
      <c r="B1494" s="291"/>
    </row>
    <row r="1495" spans="1:2" x14ac:dyDescent="0.2">
      <c r="A1495" s="289"/>
      <c r="B1495" s="291"/>
    </row>
    <row r="1496" spans="1:2" x14ac:dyDescent="0.2">
      <c r="A1496" s="289"/>
      <c r="B1496" s="291"/>
    </row>
    <row r="1497" spans="1:2" x14ac:dyDescent="0.2">
      <c r="A1497" s="289"/>
      <c r="B1497" s="291"/>
    </row>
    <row r="1498" spans="1:2" x14ac:dyDescent="0.2">
      <c r="A1498" s="289"/>
      <c r="B1498" s="291"/>
    </row>
    <row r="1499" spans="1:2" x14ac:dyDescent="0.2">
      <c r="A1499" s="289"/>
      <c r="B1499" s="291"/>
    </row>
    <row r="1500" spans="1:2" x14ac:dyDescent="0.2">
      <c r="A1500" s="289"/>
      <c r="B1500" s="291"/>
    </row>
    <row r="1501" spans="1:2" x14ac:dyDescent="0.2">
      <c r="A1501" s="289"/>
      <c r="B1501" s="291"/>
    </row>
    <row r="1502" spans="1:2" x14ac:dyDescent="0.2">
      <c r="A1502" s="289"/>
      <c r="B1502" s="291"/>
    </row>
    <row r="1503" spans="1:2" x14ac:dyDescent="0.2">
      <c r="A1503" s="289"/>
      <c r="B1503" s="291"/>
    </row>
    <row r="1504" spans="1:2" x14ac:dyDescent="0.2">
      <c r="A1504" s="289"/>
      <c r="B1504" s="291"/>
    </row>
    <row r="1505" spans="1:2" x14ac:dyDescent="0.2">
      <c r="A1505" s="289"/>
      <c r="B1505" s="291"/>
    </row>
    <row r="1506" spans="1:2" x14ac:dyDescent="0.2">
      <c r="A1506" s="289"/>
      <c r="B1506" s="291"/>
    </row>
    <row r="1507" spans="1:2" x14ac:dyDescent="0.2">
      <c r="A1507" s="289"/>
      <c r="B1507" s="291"/>
    </row>
    <row r="1508" spans="1:2" x14ac:dyDescent="0.2">
      <c r="A1508" s="289"/>
      <c r="B1508" s="291"/>
    </row>
    <row r="1509" spans="1:2" x14ac:dyDescent="0.2">
      <c r="A1509" s="289"/>
      <c r="B1509" s="291"/>
    </row>
    <row r="1510" spans="1:2" x14ac:dyDescent="0.2">
      <c r="A1510" s="289"/>
      <c r="B1510" s="291"/>
    </row>
    <row r="1511" spans="1:2" x14ac:dyDescent="0.2">
      <c r="A1511" s="289"/>
      <c r="B1511" s="291"/>
    </row>
    <row r="1512" spans="1:2" x14ac:dyDescent="0.2">
      <c r="A1512" s="289"/>
      <c r="B1512" s="291"/>
    </row>
    <row r="1513" spans="1:2" x14ac:dyDescent="0.2">
      <c r="A1513" s="289"/>
      <c r="B1513" s="291"/>
    </row>
    <row r="1514" spans="1:2" x14ac:dyDescent="0.2">
      <c r="A1514" s="289"/>
      <c r="B1514" s="291"/>
    </row>
    <row r="1515" spans="1:2" x14ac:dyDescent="0.2">
      <c r="A1515" s="289"/>
      <c r="B1515" s="291"/>
    </row>
    <row r="1516" spans="1:2" x14ac:dyDescent="0.2">
      <c r="A1516" s="289"/>
      <c r="B1516" s="291"/>
    </row>
    <row r="1517" spans="1:2" x14ac:dyDescent="0.2">
      <c r="A1517" s="289"/>
      <c r="B1517" s="291"/>
    </row>
    <row r="1518" spans="1:2" x14ac:dyDescent="0.2">
      <c r="A1518" s="289"/>
      <c r="B1518" s="291"/>
    </row>
    <row r="1519" spans="1:2" x14ac:dyDescent="0.2">
      <c r="A1519" s="289"/>
      <c r="B1519" s="291"/>
    </row>
    <row r="1520" spans="1:2" x14ac:dyDescent="0.2">
      <c r="A1520" s="289"/>
      <c r="B1520" s="291"/>
    </row>
    <row r="1521" spans="1:2" x14ac:dyDescent="0.2">
      <c r="A1521" s="289"/>
      <c r="B1521" s="291"/>
    </row>
    <row r="1522" spans="1:2" x14ac:dyDescent="0.2">
      <c r="A1522" s="289"/>
      <c r="B1522" s="291"/>
    </row>
    <row r="1523" spans="1:2" x14ac:dyDescent="0.2">
      <c r="A1523" s="289"/>
      <c r="B1523" s="291"/>
    </row>
    <row r="1524" spans="1:2" x14ac:dyDescent="0.2">
      <c r="A1524" s="289"/>
      <c r="B1524" s="291"/>
    </row>
    <row r="1525" spans="1:2" x14ac:dyDescent="0.2">
      <c r="A1525" s="289"/>
      <c r="B1525" s="291"/>
    </row>
    <row r="1526" spans="1:2" x14ac:dyDescent="0.2">
      <c r="A1526" s="289"/>
      <c r="B1526" s="291"/>
    </row>
    <row r="1527" spans="1:2" x14ac:dyDescent="0.2">
      <c r="A1527" s="289"/>
      <c r="B1527" s="291"/>
    </row>
    <row r="1528" spans="1:2" x14ac:dyDescent="0.2">
      <c r="A1528" s="289"/>
      <c r="B1528" s="291"/>
    </row>
    <row r="1529" spans="1:2" x14ac:dyDescent="0.2">
      <c r="A1529" s="289"/>
      <c r="B1529" s="291"/>
    </row>
    <row r="1530" spans="1:2" x14ac:dyDescent="0.2">
      <c r="A1530" s="289"/>
      <c r="B1530" s="291"/>
    </row>
    <row r="1531" spans="1:2" x14ac:dyDescent="0.2">
      <c r="A1531" s="289"/>
      <c r="B1531" s="291"/>
    </row>
    <row r="1532" spans="1:2" x14ac:dyDescent="0.2">
      <c r="A1532" s="289"/>
      <c r="B1532" s="291"/>
    </row>
    <row r="1533" spans="1:2" x14ac:dyDescent="0.2">
      <c r="A1533" s="289"/>
      <c r="B1533" s="291"/>
    </row>
    <row r="1534" spans="1:2" x14ac:dyDescent="0.2">
      <c r="A1534" s="289"/>
      <c r="B1534" s="291"/>
    </row>
    <row r="1535" spans="1:2" x14ac:dyDescent="0.2">
      <c r="A1535" s="289"/>
      <c r="B1535" s="291"/>
    </row>
    <row r="1536" spans="1:2" x14ac:dyDescent="0.2">
      <c r="A1536" s="289"/>
      <c r="B1536" s="291"/>
    </row>
    <row r="1537" spans="1:2" x14ac:dyDescent="0.2">
      <c r="A1537" s="289"/>
      <c r="B1537" s="291"/>
    </row>
    <row r="1538" spans="1:2" x14ac:dyDescent="0.2">
      <c r="A1538" s="289"/>
      <c r="B1538" s="291"/>
    </row>
    <row r="1539" spans="1:2" x14ac:dyDescent="0.2">
      <c r="A1539" s="289"/>
      <c r="B1539" s="291"/>
    </row>
    <row r="1540" spans="1:2" x14ac:dyDescent="0.2">
      <c r="A1540" s="289"/>
      <c r="B1540" s="291"/>
    </row>
    <row r="1541" spans="1:2" x14ac:dyDescent="0.2">
      <c r="A1541" s="289"/>
      <c r="B1541" s="291"/>
    </row>
    <row r="1542" spans="1:2" x14ac:dyDescent="0.2">
      <c r="A1542" s="289"/>
      <c r="B1542" s="291"/>
    </row>
    <row r="1543" spans="1:2" x14ac:dyDescent="0.2">
      <c r="A1543" s="289"/>
      <c r="B1543" s="291"/>
    </row>
    <row r="1544" spans="1:2" x14ac:dyDescent="0.2">
      <c r="A1544" s="289"/>
      <c r="B1544" s="291"/>
    </row>
    <row r="1545" spans="1:2" x14ac:dyDescent="0.2">
      <c r="A1545" s="289"/>
      <c r="B1545" s="291"/>
    </row>
    <row r="1546" spans="1:2" x14ac:dyDescent="0.2">
      <c r="A1546" s="289"/>
      <c r="B1546" s="291"/>
    </row>
    <row r="1547" spans="1:2" x14ac:dyDescent="0.2">
      <c r="A1547" s="289"/>
      <c r="B1547" s="291"/>
    </row>
    <row r="1548" spans="1:2" x14ac:dyDescent="0.2">
      <c r="A1548" s="289"/>
      <c r="B1548" s="291"/>
    </row>
    <row r="1549" spans="1:2" x14ac:dyDescent="0.2">
      <c r="A1549" s="289"/>
      <c r="B1549" s="291"/>
    </row>
    <row r="1550" spans="1:2" x14ac:dyDescent="0.2">
      <c r="A1550" s="289"/>
      <c r="B1550" s="291"/>
    </row>
    <row r="1551" spans="1:2" x14ac:dyDescent="0.2">
      <c r="A1551" s="289"/>
      <c r="B1551" s="291"/>
    </row>
    <row r="1552" spans="1:2" x14ac:dyDescent="0.2">
      <c r="A1552" s="289"/>
      <c r="B1552" s="291"/>
    </row>
    <row r="1553" spans="1:2" x14ac:dyDescent="0.2">
      <c r="A1553" s="289"/>
      <c r="B1553" s="291"/>
    </row>
    <row r="1554" spans="1:2" x14ac:dyDescent="0.2">
      <c r="A1554" s="289"/>
      <c r="B1554" s="291"/>
    </row>
    <row r="1555" spans="1:2" x14ac:dyDescent="0.2">
      <c r="A1555" s="289"/>
      <c r="B1555" s="291"/>
    </row>
    <row r="1556" spans="1:2" x14ac:dyDescent="0.2">
      <c r="A1556" s="289"/>
      <c r="B1556" s="291"/>
    </row>
    <row r="1557" spans="1:2" x14ac:dyDescent="0.2">
      <c r="A1557" s="289"/>
      <c r="B1557" s="291"/>
    </row>
    <row r="1558" spans="1:2" x14ac:dyDescent="0.2">
      <c r="A1558" s="289"/>
      <c r="B1558" s="291"/>
    </row>
    <row r="1559" spans="1:2" x14ac:dyDescent="0.2">
      <c r="A1559" s="289"/>
      <c r="B1559" s="291"/>
    </row>
    <row r="1560" spans="1:2" x14ac:dyDescent="0.2">
      <c r="A1560" s="289"/>
      <c r="B1560" s="291"/>
    </row>
    <row r="1561" spans="1:2" x14ac:dyDescent="0.2">
      <c r="A1561" s="289"/>
      <c r="B1561" s="291"/>
    </row>
    <row r="1562" spans="1:2" x14ac:dyDescent="0.2">
      <c r="A1562" s="289"/>
      <c r="B1562" s="291"/>
    </row>
    <row r="1563" spans="1:2" x14ac:dyDescent="0.2">
      <c r="A1563" s="289"/>
      <c r="B1563" s="291"/>
    </row>
    <row r="1564" spans="1:2" x14ac:dyDescent="0.2">
      <c r="A1564" s="289"/>
      <c r="B1564" s="291"/>
    </row>
    <row r="1565" spans="1:2" x14ac:dyDescent="0.2">
      <c r="A1565" s="289"/>
      <c r="B1565" s="291"/>
    </row>
    <row r="1566" spans="1:2" x14ac:dyDescent="0.2">
      <c r="A1566" s="289"/>
      <c r="B1566" s="291"/>
    </row>
    <row r="1567" spans="1:2" x14ac:dyDescent="0.2">
      <c r="A1567" s="289"/>
      <c r="B1567" s="291"/>
    </row>
    <row r="1568" spans="1:2" x14ac:dyDescent="0.2">
      <c r="A1568" s="289"/>
      <c r="B1568" s="291"/>
    </row>
    <row r="1569" spans="1:2" x14ac:dyDescent="0.2">
      <c r="A1569" s="289"/>
      <c r="B1569" s="291"/>
    </row>
    <row r="1570" spans="1:2" x14ac:dyDescent="0.2">
      <c r="A1570" s="289"/>
      <c r="B1570" s="291"/>
    </row>
    <row r="1571" spans="1:2" x14ac:dyDescent="0.2">
      <c r="A1571" s="289"/>
      <c r="B1571" s="291"/>
    </row>
    <row r="1572" spans="1:2" x14ac:dyDescent="0.2">
      <c r="A1572" s="289"/>
      <c r="B1572" s="291"/>
    </row>
    <row r="1573" spans="1:2" x14ac:dyDescent="0.2">
      <c r="A1573" s="289"/>
      <c r="B1573" s="291"/>
    </row>
    <row r="1574" spans="1:2" x14ac:dyDescent="0.2">
      <c r="A1574" s="289"/>
      <c r="B1574" s="291"/>
    </row>
    <row r="1575" spans="1:2" x14ac:dyDescent="0.2">
      <c r="A1575" s="289"/>
      <c r="B1575" s="291"/>
    </row>
    <row r="1576" spans="1:2" x14ac:dyDescent="0.2">
      <c r="A1576" s="289"/>
      <c r="B1576" s="291"/>
    </row>
    <row r="1577" spans="1:2" x14ac:dyDescent="0.2">
      <c r="A1577" s="289"/>
      <c r="B1577" s="291"/>
    </row>
    <row r="1578" spans="1:2" x14ac:dyDescent="0.2">
      <c r="A1578" s="289"/>
      <c r="B1578" s="291"/>
    </row>
    <row r="1579" spans="1:2" x14ac:dyDescent="0.2">
      <c r="A1579" s="289"/>
      <c r="B1579" s="291"/>
    </row>
    <row r="1580" spans="1:2" x14ac:dyDescent="0.2">
      <c r="A1580" s="289"/>
      <c r="B1580" s="291"/>
    </row>
    <row r="1581" spans="1:2" x14ac:dyDescent="0.2">
      <c r="A1581" s="289"/>
      <c r="B1581" s="291"/>
    </row>
    <row r="1582" spans="1:2" x14ac:dyDescent="0.2">
      <c r="A1582" s="289"/>
      <c r="B1582" s="291"/>
    </row>
    <row r="1583" spans="1:2" x14ac:dyDescent="0.2">
      <c r="A1583" s="289"/>
      <c r="B1583" s="291"/>
    </row>
    <row r="1584" spans="1:2" x14ac:dyDescent="0.2">
      <c r="A1584" s="289"/>
      <c r="B1584" s="291"/>
    </row>
    <row r="1585" spans="1:2" x14ac:dyDescent="0.2">
      <c r="A1585" s="289"/>
      <c r="B1585" s="291"/>
    </row>
    <row r="1586" spans="1:2" x14ac:dyDescent="0.2">
      <c r="A1586" s="289"/>
      <c r="B1586" s="291"/>
    </row>
    <row r="1587" spans="1:2" x14ac:dyDescent="0.2">
      <c r="A1587" s="289"/>
      <c r="B1587" s="291"/>
    </row>
    <row r="1588" spans="1:2" x14ac:dyDescent="0.2">
      <c r="A1588" s="289"/>
      <c r="B1588" s="291"/>
    </row>
    <row r="1589" spans="1:2" x14ac:dyDescent="0.2">
      <c r="A1589" s="289"/>
      <c r="B1589" s="291"/>
    </row>
    <row r="1590" spans="1:2" x14ac:dyDescent="0.2">
      <c r="A1590" s="289"/>
      <c r="B1590" s="291"/>
    </row>
    <row r="1591" spans="1:2" x14ac:dyDescent="0.2">
      <c r="A1591" s="289"/>
      <c r="B1591" s="291"/>
    </row>
    <row r="1592" spans="1:2" x14ac:dyDescent="0.2">
      <c r="A1592" s="289"/>
      <c r="B1592" s="291"/>
    </row>
    <row r="1593" spans="1:2" x14ac:dyDescent="0.2">
      <c r="A1593" s="289"/>
      <c r="B1593" s="291"/>
    </row>
    <row r="1594" spans="1:2" x14ac:dyDescent="0.2">
      <c r="A1594" s="289"/>
      <c r="B1594" s="291"/>
    </row>
    <row r="1595" spans="1:2" x14ac:dyDescent="0.2">
      <c r="A1595" s="289"/>
      <c r="B1595" s="291"/>
    </row>
    <row r="1596" spans="1:2" x14ac:dyDescent="0.2">
      <c r="A1596" s="289"/>
      <c r="B1596" s="291"/>
    </row>
    <row r="1597" spans="1:2" x14ac:dyDescent="0.2">
      <c r="A1597" s="289"/>
      <c r="B1597" s="291"/>
    </row>
    <row r="1598" spans="1:2" x14ac:dyDescent="0.2">
      <c r="A1598" s="289"/>
      <c r="B1598" s="291"/>
    </row>
    <row r="1599" spans="1:2" x14ac:dyDescent="0.2">
      <c r="A1599" s="289"/>
      <c r="B1599" s="291"/>
    </row>
    <row r="1600" spans="1:2" x14ac:dyDescent="0.2">
      <c r="A1600" s="289"/>
      <c r="B1600" s="291"/>
    </row>
    <row r="1601" spans="1:2" x14ac:dyDescent="0.2">
      <c r="A1601" s="289"/>
      <c r="B1601" s="291"/>
    </row>
    <row r="1602" spans="1:2" x14ac:dyDescent="0.2">
      <c r="A1602" s="289"/>
      <c r="B1602" s="291"/>
    </row>
    <row r="1603" spans="1:2" x14ac:dyDescent="0.2">
      <c r="A1603" s="289"/>
      <c r="B1603" s="291"/>
    </row>
    <row r="1604" spans="1:2" x14ac:dyDescent="0.2">
      <c r="A1604" s="289"/>
      <c r="B1604" s="291"/>
    </row>
    <row r="1605" spans="1:2" x14ac:dyDescent="0.2">
      <c r="A1605" s="289"/>
      <c r="B1605" s="291"/>
    </row>
    <row r="1606" spans="1:2" x14ac:dyDescent="0.2">
      <c r="A1606" s="289"/>
      <c r="B1606" s="291"/>
    </row>
    <row r="1607" spans="1:2" x14ac:dyDescent="0.2">
      <c r="A1607" s="289"/>
      <c r="B1607" s="291"/>
    </row>
    <row r="1608" spans="1:2" x14ac:dyDescent="0.2">
      <c r="A1608" s="289"/>
      <c r="B1608" s="291"/>
    </row>
    <row r="1609" spans="1:2" x14ac:dyDescent="0.2">
      <c r="A1609" s="289"/>
      <c r="B1609" s="291"/>
    </row>
    <row r="1610" spans="1:2" x14ac:dyDescent="0.2">
      <c r="A1610" s="289"/>
      <c r="B1610" s="291"/>
    </row>
    <row r="1611" spans="1:2" x14ac:dyDescent="0.2">
      <c r="A1611" s="289"/>
      <c r="B1611" s="291"/>
    </row>
    <row r="1612" spans="1:2" x14ac:dyDescent="0.2">
      <c r="A1612" s="289"/>
      <c r="B1612" s="291"/>
    </row>
    <row r="1613" spans="1:2" x14ac:dyDescent="0.2">
      <c r="A1613" s="289"/>
      <c r="B1613" s="291"/>
    </row>
    <row r="1614" spans="1:2" x14ac:dyDescent="0.2">
      <c r="A1614" s="289"/>
      <c r="B1614" s="291"/>
    </row>
    <row r="1615" spans="1:2" x14ac:dyDescent="0.2">
      <c r="A1615" s="289"/>
      <c r="B1615" s="291"/>
    </row>
    <row r="1616" spans="1:2" x14ac:dyDescent="0.2">
      <c r="A1616" s="289"/>
      <c r="B1616" s="291"/>
    </row>
    <row r="1617" spans="1:2" x14ac:dyDescent="0.2">
      <c r="A1617" s="289"/>
      <c r="B1617" s="291"/>
    </row>
    <row r="1618" spans="1:2" x14ac:dyDescent="0.2">
      <c r="A1618" s="289"/>
      <c r="B1618" s="291"/>
    </row>
    <row r="1619" spans="1:2" x14ac:dyDescent="0.2">
      <c r="A1619" s="289"/>
      <c r="B1619" s="291"/>
    </row>
    <row r="1620" spans="1:2" x14ac:dyDescent="0.2">
      <c r="A1620" s="289"/>
      <c r="B1620" s="291"/>
    </row>
    <row r="1621" spans="1:2" x14ac:dyDescent="0.2">
      <c r="A1621" s="289"/>
      <c r="B1621" s="291"/>
    </row>
    <row r="1622" spans="1:2" x14ac:dyDescent="0.2">
      <c r="A1622" s="289"/>
      <c r="B1622" s="291"/>
    </row>
    <row r="1623" spans="1:2" x14ac:dyDescent="0.2">
      <c r="A1623" s="289"/>
      <c r="B1623" s="291"/>
    </row>
    <row r="1624" spans="1:2" x14ac:dyDescent="0.2">
      <c r="A1624" s="289"/>
      <c r="B1624" s="291"/>
    </row>
    <row r="1625" spans="1:2" x14ac:dyDescent="0.2">
      <c r="A1625" s="289"/>
      <c r="B1625" s="291"/>
    </row>
    <row r="1626" spans="1:2" x14ac:dyDescent="0.2">
      <c r="A1626" s="289"/>
      <c r="B1626" s="291"/>
    </row>
    <row r="1627" spans="1:2" x14ac:dyDescent="0.2">
      <c r="A1627" s="289"/>
      <c r="B1627" s="291"/>
    </row>
    <row r="1628" spans="1:2" x14ac:dyDescent="0.2">
      <c r="A1628" s="289"/>
      <c r="B1628" s="291"/>
    </row>
    <row r="1629" spans="1:2" x14ac:dyDescent="0.2">
      <c r="A1629" s="289"/>
      <c r="B1629" s="291"/>
    </row>
    <row r="1630" spans="1:2" x14ac:dyDescent="0.2">
      <c r="A1630" s="289"/>
      <c r="B1630" s="291"/>
    </row>
    <row r="1631" spans="1:2" x14ac:dyDescent="0.2">
      <c r="A1631" s="289"/>
      <c r="B1631" s="291"/>
    </row>
    <row r="1632" spans="1:2" x14ac:dyDescent="0.2">
      <c r="A1632" s="289"/>
      <c r="B1632" s="291"/>
    </row>
    <row r="1633" spans="1:2" x14ac:dyDescent="0.2">
      <c r="A1633" s="289"/>
      <c r="B1633" s="291"/>
    </row>
    <row r="1634" spans="1:2" x14ac:dyDescent="0.2">
      <c r="A1634" s="289"/>
      <c r="B1634" s="291"/>
    </row>
    <row r="1635" spans="1:2" x14ac:dyDescent="0.2">
      <c r="A1635" s="289"/>
      <c r="B1635" s="291"/>
    </row>
    <row r="1636" spans="1:2" x14ac:dyDescent="0.2">
      <c r="A1636" s="289"/>
      <c r="B1636" s="291"/>
    </row>
    <row r="1637" spans="1:2" x14ac:dyDescent="0.2">
      <c r="A1637" s="289"/>
      <c r="B1637" s="291"/>
    </row>
    <row r="1638" spans="1:2" x14ac:dyDescent="0.2">
      <c r="A1638" s="289"/>
      <c r="B1638" s="291"/>
    </row>
    <row r="1639" spans="1:2" x14ac:dyDescent="0.2">
      <c r="A1639" s="289"/>
      <c r="B1639" s="291"/>
    </row>
    <row r="1640" spans="1:2" x14ac:dyDescent="0.2">
      <c r="A1640" s="289"/>
      <c r="B1640" s="291"/>
    </row>
    <row r="1641" spans="1:2" x14ac:dyDescent="0.2">
      <c r="A1641" s="289"/>
      <c r="B1641" s="291"/>
    </row>
    <row r="1642" spans="1:2" x14ac:dyDescent="0.2">
      <c r="A1642" s="289"/>
      <c r="B1642" s="291"/>
    </row>
    <row r="1643" spans="1:2" x14ac:dyDescent="0.2">
      <c r="A1643" s="289"/>
      <c r="B1643" s="291"/>
    </row>
    <row r="1644" spans="1:2" x14ac:dyDescent="0.2">
      <c r="A1644" s="289"/>
      <c r="B1644" s="291"/>
    </row>
    <row r="1645" spans="1:2" x14ac:dyDescent="0.2">
      <c r="A1645" s="289"/>
      <c r="B1645" s="291"/>
    </row>
    <row r="1646" spans="1:2" x14ac:dyDescent="0.2">
      <c r="A1646" s="289"/>
      <c r="B1646" s="291"/>
    </row>
    <row r="1647" spans="1:2" x14ac:dyDescent="0.2">
      <c r="A1647" s="289"/>
      <c r="B1647" s="291"/>
    </row>
    <row r="1648" spans="1:2" x14ac:dyDescent="0.2">
      <c r="A1648" s="289"/>
      <c r="B1648" s="291"/>
    </row>
    <row r="1649" spans="1:2" x14ac:dyDescent="0.2">
      <c r="A1649" s="289"/>
      <c r="B1649" s="291"/>
    </row>
    <row r="1650" spans="1:2" x14ac:dyDescent="0.2">
      <c r="A1650" s="289"/>
      <c r="B1650" s="291"/>
    </row>
    <row r="1651" spans="1:2" x14ac:dyDescent="0.2">
      <c r="A1651" s="289"/>
      <c r="B1651" s="291"/>
    </row>
    <row r="1652" spans="1:2" x14ac:dyDescent="0.2">
      <c r="A1652" s="289"/>
      <c r="B1652" s="291"/>
    </row>
    <row r="1653" spans="1:2" x14ac:dyDescent="0.2">
      <c r="A1653" s="289"/>
      <c r="B1653" s="291"/>
    </row>
    <row r="1654" spans="1:2" x14ac:dyDescent="0.2">
      <c r="A1654" s="289"/>
      <c r="B1654" s="291"/>
    </row>
    <row r="1655" spans="1:2" x14ac:dyDescent="0.2">
      <c r="A1655" s="289"/>
      <c r="B1655" s="291"/>
    </row>
    <row r="1656" spans="1:2" x14ac:dyDescent="0.2">
      <c r="A1656" s="289"/>
      <c r="B1656" s="291"/>
    </row>
    <row r="1657" spans="1:2" x14ac:dyDescent="0.2">
      <c r="A1657" s="289"/>
      <c r="B1657" s="291"/>
    </row>
    <row r="1658" spans="1:2" x14ac:dyDescent="0.2">
      <c r="A1658" s="289"/>
      <c r="B1658" s="291"/>
    </row>
    <row r="1659" spans="1:2" x14ac:dyDescent="0.2">
      <c r="A1659" s="289"/>
      <c r="B1659" s="291"/>
    </row>
    <row r="1660" spans="1:2" x14ac:dyDescent="0.2">
      <c r="A1660" s="289"/>
      <c r="B1660" s="291"/>
    </row>
    <row r="1661" spans="1:2" x14ac:dyDescent="0.2">
      <c r="A1661" s="289"/>
      <c r="B1661" s="291"/>
    </row>
    <row r="1662" spans="1:2" x14ac:dyDescent="0.2">
      <c r="A1662" s="289"/>
      <c r="B1662" s="291"/>
    </row>
    <row r="1663" spans="1:2" x14ac:dyDescent="0.2">
      <c r="A1663" s="289"/>
      <c r="B1663" s="291"/>
    </row>
    <row r="1664" spans="1:2" x14ac:dyDescent="0.2">
      <c r="A1664" s="289"/>
      <c r="B1664" s="291"/>
    </row>
    <row r="1665" spans="1:2" x14ac:dyDescent="0.2">
      <c r="A1665" s="289"/>
      <c r="B1665" s="291"/>
    </row>
    <row r="1666" spans="1:2" x14ac:dyDescent="0.2">
      <c r="A1666" s="289"/>
      <c r="B1666" s="291"/>
    </row>
    <row r="1667" spans="1:2" x14ac:dyDescent="0.2">
      <c r="A1667" s="289"/>
      <c r="B1667" s="291"/>
    </row>
    <row r="1668" spans="1:2" x14ac:dyDescent="0.2">
      <c r="A1668" s="289"/>
      <c r="B1668" s="291"/>
    </row>
    <row r="1669" spans="1:2" x14ac:dyDescent="0.2">
      <c r="A1669" s="289"/>
      <c r="B1669" s="291"/>
    </row>
    <row r="1670" spans="1:2" x14ac:dyDescent="0.2">
      <c r="A1670" s="289"/>
      <c r="B1670" s="291"/>
    </row>
    <row r="1671" spans="1:2" x14ac:dyDescent="0.2">
      <c r="A1671" s="289"/>
      <c r="B1671" s="291"/>
    </row>
    <row r="1672" spans="1:2" x14ac:dyDescent="0.2">
      <c r="A1672" s="289"/>
      <c r="B1672" s="291"/>
    </row>
    <row r="1673" spans="1:2" x14ac:dyDescent="0.2">
      <c r="A1673" s="289"/>
      <c r="B1673" s="291"/>
    </row>
    <row r="1674" spans="1:2" x14ac:dyDescent="0.2">
      <c r="A1674" s="289"/>
      <c r="B1674" s="291"/>
    </row>
    <row r="1675" spans="1:2" x14ac:dyDescent="0.2">
      <c r="A1675" s="289"/>
      <c r="B1675" s="291"/>
    </row>
    <row r="1676" spans="1:2" x14ac:dyDescent="0.2">
      <c r="A1676" s="289"/>
      <c r="B1676" s="291"/>
    </row>
    <row r="1677" spans="1:2" x14ac:dyDescent="0.2">
      <c r="A1677" s="289"/>
      <c r="B1677" s="291"/>
    </row>
    <row r="1678" spans="1:2" x14ac:dyDescent="0.2">
      <c r="A1678" s="289"/>
      <c r="B1678" s="291"/>
    </row>
    <row r="1679" spans="1:2" x14ac:dyDescent="0.2">
      <c r="A1679" s="289"/>
      <c r="B1679" s="291"/>
    </row>
    <row r="1680" spans="1:2" x14ac:dyDescent="0.2">
      <c r="A1680" s="289"/>
      <c r="B1680" s="291"/>
    </row>
    <row r="1681" spans="1:2" x14ac:dyDescent="0.2">
      <c r="A1681" s="289"/>
      <c r="B1681" s="291"/>
    </row>
    <row r="1682" spans="1:2" x14ac:dyDescent="0.2">
      <c r="A1682" s="289"/>
      <c r="B1682" s="291"/>
    </row>
    <row r="1683" spans="1:2" x14ac:dyDescent="0.2">
      <c r="A1683" s="289"/>
      <c r="B1683" s="291"/>
    </row>
    <row r="1684" spans="1:2" x14ac:dyDescent="0.2">
      <c r="A1684" s="289"/>
      <c r="B1684" s="291"/>
    </row>
    <row r="1685" spans="1:2" x14ac:dyDescent="0.2">
      <c r="A1685" s="289"/>
      <c r="B1685" s="291"/>
    </row>
    <row r="1686" spans="1:2" x14ac:dyDescent="0.2">
      <c r="A1686" s="289"/>
      <c r="B1686" s="291"/>
    </row>
    <row r="1687" spans="1:2" x14ac:dyDescent="0.2">
      <c r="A1687" s="289"/>
      <c r="B1687" s="291"/>
    </row>
    <row r="1688" spans="1:2" x14ac:dyDescent="0.2">
      <c r="A1688" s="289"/>
      <c r="B1688" s="291"/>
    </row>
    <row r="1689" spans="1:2" x14ac:dyDescent="0.2">
      <c r="A1689" s="289"/>
      <c r="B1689" s="291"/>
    </row>
    <row r="1690" spans="1:2" x14ac:dyDescent="0.2">
      <c r="A1690" s="289"/>
      <c r="B1690" s="291"/>
    </row>
    <row r="1691" spans="1:2" x14ac:dyDescent="0.2">
      <c r="A1691" s="289"/>
      <c r="B1691" s="291"/>
    </row>
    <row r="1692" spans="1:2" x14ac:dyDescent="0.2">
      <c r="A1692" s="289"/>
      <c r="B1692" s="291"/>
    </row>
    <row r="1693" spans="1:2" x14ac:dyDescent="0.2">
      <c r="A1693" s="289"/>
      <c r="B1693" s="291"/>
    </row>
    <row r="1694" spans="1:2" x14ac:dyDescent="0.2">
      <c r="A1694" s="289"/>
      <c r="B1694" s="291"/>
    </row>
    <row r="1695" spans="1:2" x14ac:dyDescent="0.2">
      <c r="A1695" s="289"/>
      <c r="B1695" s="291"/>
    </row>
    <row r="1696" spans="1:2" x14ac:dyDescent="0.2">
      <c r="A1696" s="289"/>
      <c r="B1696" s="291"/>
    </row>
    <row r="1697" spans="1:2" x14ac:dyDescent="0.2">
      <c r="A1697" s="289"/>
      <c r="B1697" s="291"/>
    </row>
    <row r="1698" spans="1:2" x14ac:dyDescent="0.2">
      <c r="A1698" s="289"/>
      <c r="B1698" s="291"/>
    </row>
    <row r="1699" spans="1:2" x14ac:dyDescent="0.2">
      <c r="A1699" s="289"/>
      <c r="B1699" s="291"/>
    </row>
    <row r="1700" spans="1:2" x14ac:dyDescent="0.2">
      <c r="A1700" s="289"/>
      <c r="B1700" s="291"/>
    </row>
    <row r="1701" spans="1:2" x14ac:dyDescent="0.2">
      <c r="A1701" s="289"/>
      <c r="B1701" s="291"/>
    </row>
    <row r="1702" spans="1:2" x14ac:dyDescent="0.2">
      <c r="A1702" s="289"/>
      <c r="B1702" s="291"/>
    </row>
    <row r="1703" spans="1:2" x14ac:dyDescent="0.2">
      <c r="A1703" s="289"/>
      <c r="B1703" s="291"/>
    </row>
    <row r="1704" spans="1:2" x14ac:dyDescent="0.2">
      <c r="A1704" s="289"/>
      <c r="B1704" s="291"/>
    </row>
    <row r="1705" spans="1:2" x14ac:dyDescent="0.2">
      <c r="A1705" s="289"/>
      <c r="B1705" s="291"/>
    </row>
    <row r="1706" spans="1:2" x14ac:dyDescent="0.2">
      <c r="A1706" s="289"/>
      <c r="B1706" s="291"/>
    </row>
    <row r="1707" spans="1:2" x14ac:dyDescent="0.2">
      <c r="A1707" s="289"/>
      <c r="B1707" s="291"/>
    </row>
    <row r="1708" spans="1:2" x14ac:dyDescent="0.2">
      <c r="A1708" s="289"/>
      <c r="B1708" s="291"/>
    </row>
    <row r="1709" spans="1:2" x14ac:dyDescent="0.2">
      <c r="A1709" s="289"/>
      <c r="B1709" s="291"/>
    </row>
    <row r="1710" spans="1:2" x14ac:dyDescent="0.2">
      <c r="A1710" s="289"/>
      <c r="B1710" s="291"/>
    </row>
    <row r="1711" spans="1:2" x14ac:dyDescent="0.2">
      <c r="A1711" s="289"/>
      <c r="B1711" s="291"/>
    </row>
    <row r="1712" spans="1:2" x14ac:dyDescent="0.2">
      <c r="A1712" s="289"/>
      <c r="B1712" s="291"/>
    </row>
    <row r="1713" spans="1:2" x14ac:dyDescent="0.2">
      <c r="A1713" s="289"/>
      <c r="B1713" s="291"/>
    </row>
    <row r="1714" spans="1:2" x14ac:dyDescent="0.2">
      <c r="A1714" s="289"/>
      <c r="B1714" s="291"/>
    </row>
    <row r="1715" spans="1:2" x14ac:dyDescent="0.2">
      <c r="A1715" s="289"/>
      <c r="B1715" s="291"/>
    </row>
    <row r="1716" spans="1:2" x14ac:dyDescent="0.2">
      <c r="A1716" s="289"/>
      <c r="B1716" s="291"/>
    </row>
    <row r="1717" spans="1:2" x14ac:dyDescent="0.2">
      <c r="A1717" s="289"/>
      <c r="B1717" s="291"/>
    </row>
    <row r="1718" spans="1:2" x14ac:dyDescent="0.2">
      <c r="A1718" s="289"/>
      <c r="B1718" s="291"/>
    </row>
    <row r="1719" spans="1:2" x14ac:dyDescent="0.2">
      <c r="A1719" s="289"/>
      <c r="B1719" s="291"/>
    </row>
    <row r="1720" spans="1:2" x14ac:dyDescent="0.2">
      <c r="A1720" s="289"/>
      <c r="B1720" s="291"/>
    </row>
    <row r="1721" spans="1:2" x14ac:dyDescent="0.2">
      <c r="A1721" s="289"/>
      <c r="B1721" s="291"/>
    </row>
    <row r="1722" spans="1:2" x14ac:dyDescent="0.2">
      <c r="A1722" s="289"/>
      <c r="B1722" s="291"/>
    </row>
    <row r="1723" spans="1:2" x14ac:dyDescent="0.2">
      <c r="A1723" s="289"/>
      <c r="B1723" s="291"/>
    </row>
    <row r="1724" spans="1:2" x14ac:dyDescent="0.2">
      <c r="A1724" s="289"/>
      <c r="B1724" s="291"/>
    </row>
    <row r="1725" spans="1:2" x14ac:dyDescent="0.2">
      <c r="A1725" s="289"/>
      <c r="B1725" s="291"/>
    </row>
    <row r="1726" spans="1:2" x14ac:dyDescent="0.2">
      <c r="A1726" s="289"/>
      <c r="B1726" s="291"/>
    </row>
    <row r="1727" spans="1:2" x14ac:dyDescent="0.2">
      <c r="A1727" s="289"/>
      <c r="B1727" s="291"/>
    </row>
    <row r="1728" spans="1:2" x14ac:dyDescent="0.2">
      <c r="A1728" s="289"/>
      <c r="B1728" s="291"/>
    </row>
    <row r="1729" spans="1:2" x14ac:dyDescent="0.2">
      <c r="A1729" s="289"/>
      <c r="B1729" s="291"/>
    </row>
    <row r="1730" spans="1:2" x14ac:dyDescent="0.2">
      <c r="A1730" s="289"/>
      <c r="B1730" s="291"/>
    </row>
    <row r="1731" spans="1:2" x14ac:dyDescent="0.2">
      <c r="A1731" s="289"/>
      <c r="B1731" s="291"/>
    </row>
    <row r="1732" spans="1:2" x14ac:dyDescent="0.2">
      <c r="A1732" s="289"/>
      <c r="B1732" s="291"/>
    </row>
    <row r="1733" spans="1:2" x14ac:dyDescent="0.2">
      <c r="A1733" s="289"/>
      <c r="B1733" s="291"/>
    </row>
    <row r="1734" spans="1:2" x14ac:dyDescent="0.2">
      <c r="A1734" s="289"/>
      <c r="B1734" s="291"/>
    </row>
    <row r="1735" spans="1:2" x14ac:dyDescent="0.2">
      <c r="A1735" s="289"/>
      <c r="B1735" s="291"/>
    </row>
    <row r="1736" spans="1:2" x14ac:dyDescent="0.2">
      <c r="A1736" s="289"/>
      <c r="B1736" s="291"/>
    </row>
    <row r="1737" spans="1:2" x14ac:dyDescent="0.2">
      <c r="A1737" s="289"/>
      <c r="B1737" s="291"/>
    </row>
    <row r="1738" spans="1:2" x14ac:dyDescent="0.2">
      <c r="A1738" s="289"/>
      <c r="B1738" s="291"/>
    </row>
    <row r="1739" spans="1:2" x14ac:dyDescent="0.2">
      <c r="A1739" s="289"/>
      <c r="B1739" s="291"/>
    </row>
    <row r="1740" spans="1:2" x14ac:dyDescent="0.2">
      <c r="A1740" s="289"/>
      <c r="B1740" s="291"/>
    </row>
    <row r="1741" spans="1:2" x14ac:dyDescent="0.2">
      <c r="A1741" s="289"/>
      <c r="B1741" s="291"/>
    </row>
    <row r="1742" spans="1:2" x14ac:dyDescent="0.2">
      <c r="A1742" s="289"/>
      <c r="B1742" s="291"/>
    </row>
    <row r="1743" spans="1:2" x14ac:dyDescent="0.2">
      <c r="A1743" s="289"/>
      <c r="B1743" s="291"/>
    </row>
    <row r="1744" spans="1:2" x14ac:dyDescent="0.2">
      <c r="A1744" s="289"/>
      <c r="B1744" s="291"/>
    </row>
    <row r="1745" spans="1:2" x14ac:dyDescent="0.2">
      <c r="A1745" s="289"/>
      <c r="B1745" s="291"/>
    </row>
    <row r="1746" spans="1:2" x14ac:dyDescent="0.2">
      <c r="A1746" s="289"/>
      <c r="B1746" s="291"/>
    </row>
    <row r="1747" spans="1:2" x14ac:dyDescent="0.2">
      <c r="A1747" s="289"/>
      <c r="B1747" s="291"/>
    </row>
    <row r="1748" spans="1:2" x14ac:dyDescent="0.2">
      <c r="A1748" s="289"/>
      <c r="B1748" s="291"/>
    </row>
    <row r="1749" spans="1:2" x14ac:dyDescent="0.2">
      <c r="A1749" s="289"/>
      <c r="B1749" s="291"/>
    </row>
    <row r="1750" spans="1:2" x14ac:dyDescent="0.2">
      <c r="A1750" s="289"/>
      <c r="B1750" s="291"/>
    </row>
    <row r="1751" spans="1:2" x14ac:dyDescent="0.2">
      <c r="A1751" s="289"/>
      <c r="B1751" s="291"/>
    </row>
    <row r="1752" spans="1:2" x14ac:dyDescent="0.2">
      <c r="A1752" s="289"/>
      <c r="B1752" s="291"/>
    </row>
    <row r="1753" spans="1:2" x14ac:dyDescent="0.2">
      <c r="A1753" s="289"/>
      <c r="B1753" s="291"/>
    </row>
    <row r="1754" spans="1:2" x14ac:dyDescent="0.2">
      <c r="A1754" s="289"/>
      <c r="B1754" s="291"/>
    </row>
    <row r="1755" spans="1:2" x14ac:dyDescent="0.2">
      <c r="A1755" s="289"/>
      <c r="B1755" s="291"/>
    </row>
    <row r="1756" spans="1:2" x14ac:dyDescent="0.2">
      <c r="A1756" s="289"/>
      <c r="B1756" s="291"/>
    </row>
    <row r="1757" spans="1:2" x14ac:dyDescent="0.2">
      <c r="A1757" s="289"/>
      <c r="B1757" s="291"/>
    </row>
    <row r="1758" spans="1:2" x14ac:dyDescent="0.2">
      <c r="A1758" s="289"/>
      <c r="B1758" s="291"/>
    </row>
    <row r="1759" spans="1:2" x14ac:dyDescent="0.2">
      <c r="A1759" s="289"/>
      <c r="B1759" s="291"/>
    </row>
    <row r="1760" spans="1:2" x14ac:dyDescent="0.2">
      <c r="A1760" s="289"/>
      <c r="B1760" s="291"/>
    </row>
    <row r="1761" spans="1:2" x14ac:dyDescent="0.2">
      <c r="A1761" s="289"/>
      <c r="B1761" s="291"/>
    </row>
    <row r="1762" spans="1:2" x14ac:dyDescent="0.2">
      <c r="A1762" s="289"/>
      <c r="B1762" s="291"/>
    </row>
    <row r="1763" spans="1:2" x14ac:dyDescent="0.2">
      <c r="A1763" s="289"/>
      <c r="B1763" s="291"/>
    </row>
    <row r="1764" spans="1:2" x14ac:dyDescent="0.2">
      <c r="A1764" s="289"/>
      <c r="B1764" s="291"/>
    </row>
    <row r="1765" spans="1:2" x14ac:dyDescent="0.2">
      <c r="A1765" s="289"/>
      <c r="B1765" s="291"/>
    </row>
    <row r="1766" spans="1:2" x14ac:dyDescent="0.2">
      <c r="A1766" s="289"/>
      <c r="B1766" s="291"/>
    </row>
    <row r="1767" spans="1:2" x14ac:dyDescent="0.2">
      <c r="A1767" s="289"/>
      <c r="B1767" s="291"/>
    </row>
    <row r="1768" spans="1:2" x14ac:dyDescent="0.2">
      <c r="A1768" s="289"/>
      <c r="B1768" s="291"/>
    </row>
    <row r="1769" spans="1:2" x14ac:dyDescent="0.2">
      <c r="A1769" s="289"/>
      <c r="B1769" s="291"/>
    </row>
    <row r="1770" spans="1:2" x14ac:dyDescent="0.2">
      <c r="A1770" s="289"/>
      <c r="B1770" s="291"/>
    </row>
    <row r="1771" spans="1:2" x14ac:dyDescent="0.2">
      <c r="A1771" s="289"/>
      <c r="B1771" s="291"/>
    </row>
    <row r="1772" spans="1:2" x14ac:dyDescent="0.2">
      <c r="A1772" s="289"/>
      <c r="B1772" s="291"/>
    </row>
    <row r="1773" spans="1:2" x14ac:dyDescent="0.2">
      <c r="A1773" s="289"/>
      <c r="B1773" s="291"/>
    </row>
    <row r="1774" spans="1:2" x14ac:dyDescent="0.2">
      <c r="A1774" s="289"/>
      <c r="B1774" s="291"/>
    </row>
    <row r="1775" spans="1:2" x14ac:dyDescent="0.2">
      <c r="A1775" s="289"/>
      <c r="B1775" s="291"/>
    </row>
    <row r="1776" spans="1:2" x14ac:dyDescent="0.2">
      <c r="A1776" s="289"/>
      <c r="B1776" s="291"/>
    </row>
    <row r="1777" spans="1:2" x14ac:dyDescent="0.2">
      <c r="A1777" s="289"/>
      <c r="B1777" s="291"/>
    </row>
    <row r="1778" spans="1:2" x14ac:dyDescent="0.2">
      <c r="A1778" s="289"/>
      <c r="B1778" s="291"/>
    </row>
    <row r="1779" spans="1:2" x14ac:dyDescent="0.2">
      <c r="A1779" s="289"/>
      <c r="B1779" s="291"/>
    </row>
    <row r="1780" spans="1:2" x14ac:dyDescent="0.2">
      <c r="A1780" s="289"/>
      <c r="B1780" s="291"/>
    </row>
    <row r="1781" spans="1:2" x14ac:dyDescent="0.2">
      <c r="A1781" s="289"/>
      <c r="B1781" s="291"/>
    </row>
    <row r="1782" spans="1:2" x14ac:dyDescent="0.2">
      <c r="A1782" s="289"/>
      <c r="B1782" s="291"/>
    </row>
    <row r="1783" spans="1:2" x14ac:dyDescent="0.2">
      <c r="A1783" s="289"/>
      <c r="B1783" s="291"/>
    </row>
    <row r="1784" spans="1:2" x14ac:dyDescent="0.2">
      <c r="A1784" s="289"/>
      <c r="B1784" s="291"/>
    </row>
    <row r="1785" spans="1:2" x14ac:dyDescent="0.2">
      <c r="A1785" s="289"/>
      <c r="B1785" s="291"/>
    </row>
    <row r="1786" spans="1:2" x14ac:dyDescent="0.2">
      <c r="A1786" s="289"/>
      <c r="B1786" s="291"/>
    </row>
    <row r="1787" spans="1:2" x14ac:dyDescent="0.2">
      <c r="A1787" s="289"/>
      <c r="B1787" s="291"/>
    </row>
    <row r="1788" spans="1:2" x14ac:dyDescent="0.2">
      <c r="A1788" s="289"/>
      <c r="B1788" s="291"/>
    </row>
    <row r="1789" spans="1:2" x14ac:dyDescent="0.2">
      <c r="A1789" s="289"/>
      <c r="B1789" s="291"/>
    </row>
    <row r="1790" spans="1:2" x14ac:dyDescent="0.2">
      <c r="A1790" s="289"/>
      <c r="B1790" s="291"/>
    </row>
    <row r="1791" spans="1:2" x14ac:dyDescent="0.2">
      <c r="A1791" s="289"/>
      <c r="B1791" s="291"/>
    </row>
    <row r="1792" spans="1:2" x14ac:dyDescent="0.2">
      <c r="A1792" s="289"/>
      <c r="B1792" s="291"/>
    </row>
    <row r="1793" spans="1:2" x14ac:dyDescent="0.2">
      <c r="A1793" s="289"/>
      <c r="B1793" s="291"/>
    </row>
    <row r="1794" spans="1:2" x14ac:dyDescent="0.2">
      <c r="A1794" s="289"/>
      <c r="B1794" s="291"/>
    </row>
    <row r="1795" spans="1:2" x14ac:dyDescent="0.2">
      <c r="A1795" s="289"/>
      <c r="B1795" s="291"/>
    </row>
    <row r="1796" spans="1:2" x14ac:dyDescent="0.2">
      <c r="A1796" s="289"/>
      <c r="B1796" s="291"/>
    </row>
    <row r="1797" spans="1:2" x14ac:dyDescent="0.2">
      <c r="A1797" s="289"/>
      <c r="B1797" s="291"/>
    </row>
    <row r="1798" spans="1:2" x14ac:dyDescent="0.2">
      <c r="A1798" s="289"/>
      <c r="B1798" s="291"/>
    </row>
    <row r="1799" spans="1:2" x14ac:dyDescent="0.2">
      <c r="A1799" s="289"/>
      <c r="B1799" s="291"/>
    </row>
    <row r="1800" spans="1:2" x14ac:dyDescent="0.2">
      <c r="A1800" s="289"/>
      <c r="B1800" s="291"/>
    </row>
    <row r="1801" spans="1:2" x14ac:dyDescent="0.2">
      <c r="A1801" s="289"/>
      <c r="B1801" s="291"/>
    </row>
    <row r="1802" spans="1:2" x14ac:dyDescent="0.2">
      <c r="A1802" s="289"/>
      <c r="B1802" s="291"/>
    </row>
    <row r="1803" spans="1:2" x14ac:dyDescent="0.2">
      <c r="A1803" s="289"/>
      <c r="B1803" s="291"/>
    </row>
    <row r="1804" spans="1:2" x14ac:dyDescent="0.2">
      <c r="A1804" s="289"/>
      <c r="B1804" s="291"/>
    </row>
    <row r="1805" spans="1:2" x14ac:dyDescent="0.2">
      <c r="A1805" s="289"/>
      <c r="B1805" s="291"/>
    </row>
    <row r="1806" spans="1:2" x14ac:dyDescent="0.2">
      <c r="A1806" s="289"/>
      <c r="B1806" s="291"/>
    </row>
    <row r="1807" spans="1:2" x14ac:dyDescent="0.2">
      <c r="A1807" s="289"/>
      <c r="B1807" s="291"/>
    </row>
    <row r="1808" spans="1:2" x14ac:dyDescent="0.2">
      <c r="A1808" s="289"/>
      <c r="B1808" s="291"/>
    </row>
    <row r="1809" spans="1:2" x14ac:dyDescent="0.2">
      <c r="A1809" s="289"/>
      <c r="B1809" s="291"/>
    </row>
    <row r="1810" spans="1:2" x14ac:dyDescent="0.2">
      <c r="A1810" s="289"/>
      <c r="B1810" s="291"/>
    </row>
    <row r="1811" spans="1:2" x14ac:dyDescent="0.2">
      <c r="A1811" s="289"/>
      <c r="B1811" s="291"/>
    </row>
    <row r="1812" spans="1:2" x14ac:dyDescent="0.2">
      <c r="A1812" s="289"/>
      <c r="B1812" s="291"/>
    </row>
    <row r="1813" spans="1:2" x14ac:dyDescent="0.2">
      <c r="A1813" s="289"/>
      <c r="B1813" s="291"/>
    </row>
    <row r="1814" spans="1:2" x14ac:dyDescent="0.2">
      <c r="A1814" s="289"/>
      <c r="B1814" s="291"/>
    </row>
    <row r="1815" spans="1:2" x14ac:dyDescent="0.2">
      <c r="A1815" s="289"/>
      <c r="B1815" s="291"/>
    </row>
    <row r="1816" spans="1:2" x14ac:dyDescent="0.2">
      <c r="A1816" s="289"/>
      <c r="B1816" s="291"/>
    </row>
    <row r="1817" spans="1:2" x14ac:dyDescent="0.2">
      <c r="A1817" s="289"/>
      <c r="B1817" s="291"/>
    </row>
    <row r="1818" spans="1:2" x14ac:dyDescent="0.2">
      <c r="A1818" s="289"/>
      <c r="B1818" s="291"/>
    </row>
    <row r="1819" spans="1:2" x14ac:dyDescent="0.2">
      <c r="A1819" s="289"/>
      <c r="B1819" s="291"/>
    </row>
    <row r="1820" spans="1:2" x14ac:dyDescent="0.2">
      <c r="A1820" s="289"/>
      <c r="B1820" s="291"/>
    </row>
    <row r="1821" spans="1:2" x14ac:dyDescent="0.2">
      <c r="A1821" s="289"/>
      <c r="B1821" s="291"/>
    </row>
    <row r="1822" spans="1:2" x14ac:dyDescent="0.2">
      <c r="A1822" s="289"/>
      <c r="B1822" s="291"/>
    </row>
    <row r="1823" spans="1:2" x14ac:dyDescent="0.2">
      <c r="A1823" s="289"/>
      <c r="B1823" s="291"/>
    </row>
    <row r="1824" spans="1:2" x14ac:dyDescent="0.2">
      <c r="A1824" s="289"/>
      <c r="B1824" s="291"/>
    </row>
    <row r="1825" spans="1:2" x14ac:dyDescent="0.2">
      <c r="A1825" s="289"/>
      <c r="B1825" s="291"/>
    </row>
    <row r="1826" spans="1:2" x14ac:dyDescent="0.2">
      <c r="A1826" s="289"/>
      <c r="B1826" s="291"/>
    </row>
    <row r="1827" spans="1:2" x14ac:dyDescent="0.2">
      <c r="A1827" s="289"/>
      <c r="B1827" s="291"/>
    </row>
    <row r="1828" spans="1:2" x14ac:dyDescent="0.2">
      <c r="A1828" s="289"/>
      <c r="B1828" s="291"/>
    </row>
    <row r="1829" spans="1:2" x14ac:dyDescent="0.2">
      <c r="A1829" s="289"/>
      <c r="B1829" s="291"/>
    </row>
    <row r="1830" spans="1:2" x14ac:dyDescent="0.2">
      <c r="A1830" s="289"/>
      <c r="B1830" s="291"/>
    </row>
    <row r="1831" spans="1:2" x14ac:dyDescent="0.2">
      <c r="A1831" s="289"/>
      <c r="B1831" s="291"/>
    </row>
    <row r="1832" spans="1:2" x14ac:dyDescent="0.2">
      <c r="A1832" s="289"/>
      <c r="B1832" s="291"/>
    </row>
    <row r="1833" spans="1:2" x14ac:dyDescent="0.2">
      <c r="A1833" s="289"/>
      <c r="B1833" s="291"/>
    </row>
    <row r="1834" spans="1:2" x14ac:dyDescent="0.2">
      <c r="A1834" s="289"/>
      <c r="B1834" s="291"/>
    </row>
    <row r="1835" spans="1:2" x14ac:dyDescent="0.2">
      <c r="A1835" s="289"/>
      <c r="B1835" s="291"/>
    </row>
    <row r="1836" spans="1:2" x14ac:dyDescent="0.2">
      <c r="A1836" s="289"/>
      <c r="B1836" s="291"/>
    </row>
    <row r="1837" spans="1:2" x14ac:dyDescent="0.2">
      <c r="A1837" s="289"/>
      <c r="B1837" s="291"/>
    </row>
    <row r="1838" spans="1:2" x14ac:dyDescent="0.2">
      <c r="A1838" s="289"/>
      <c r="B1838" s="291"/>
    </row>
    <row r="1839" spans="1:2" x14ac:dyDescent="0.2">
      <c r="A1839" s="289"/>
      <c r="B1839" s="291"/>
    </row>
    <row r="1840" spans="1:2" x14ac:dyDescent="0.2">
      <c r="A1840" s="289"/>
      <c r="B1840" s="291"/>
    </row>
    <row r="1841" spans="1:2" x14ac:dyDescent="0.2">
      <c r="A1841" s="289"/>
      <c r="B1841" s="291"/>
    </row>
    <row r="1842" spans="1:2" x14ac:dyDescent="0.2">
      <c r="A1842" s="289"/>
      <c r="B1842" s="291"/>
    </row>
    <row r="1843" spans="1:2" x14ac:dyDescent="0.2">
      <c r="A1843" s="289"/>
      <c r="B1843" s="291"/>
    </row>
    <row r="1844" spans="1:2" x14ac:dyDescent="0.2">
      <c r="A1844" s="289"/>
      <c r="B1844" s="291"/>
    </row>
    <row r="1845" spans="1:2" x14ac:dyDescent="0.2">
      <c r="A1845" s="289"/>
      <c r="B1845" s="291"/>
    </row>
    <row r="1846" spans="1:2" x14ac:dyDescent="0.2">
      <c r="A1846" s="289"/>
      <c r="B1846" s="291"/>
    </row>
    <row r="1847" spans="1:2" x14ac:dyDescent="0.2">
      <c r="A1847" s="289"/>
      <c r="B1847" s="291"/>
    </row>
    <row r="1848" spans="1:2" x14ac:dyDescent="0.2">
      <c r="A1848" s="289"/>
      <c r="B1848" s="291"/>
    </row>
    <row r="1849" spans="1:2" x14ac:dyDescent="0.2">
      <c r="A1849" s="289"/>
      <c r="B1849" s="291"/>
    </row>
    <row r="1850" spans="1:2" x14ac:dyDescent="0.2">
      <c r="A1850" s="289"/>
      <c r="B1850" s="291"/>
    </row>
    <row r="1851" spans="1:2" x14ac:dyDescent="0.2">
      <c r="A1851" s="289"/>
      <c r="B1851" s="291"/>
    </row>
    <row r="1852" spans="1:2" x14ac:dyDescent="0.2">
      <c r="A1852" s="289"/>
      <c r="B1852" s="291"/>
    </row>
    <row r="1853" spans="1:2" x14ac:dyDescent="0.2">
      <c r="A1853" s="289"/>
      <c r="B1853" s="291"/>
    </row>
    <row r="1854" spans="1:2" x14ac:dyDescent="0.2">
      <c r="A1854" s="289"/>
      <c r="B1854" s="291"/>
    </row>
    <row r="1855" spans="1:2" x14ac:dyDescent="0.2">
      <c r="A1855" s="289"/>
      <c r="B1855" s="291"/>
    </row>
    <row r="1856" spans="1:2" x14ac:dyDescent="0.2">
      <c r="A1856" s="289"/>
      <c r="B1856" s="291"/>
    </row>
    <row r="1857" spans="1:2" x14ac:dyDescent="0.2">
      <c r="A1857" s="289"/>
      <c r="B1857" s="291"/>
    </row>
    <row r="1858" spans="1:2" x14ac:dyDescent="0.2">
      <c r="A1858" s="289"/>
      <c r="B1858" s="291"/>
    </row>
    <row r="1859" spans="1:2" x14ac:dyDescent="0.2">
      <c r="A1859" s="289"/>
      <c r="B1859" s="291"/>
    </row>
    <row r="1860" spans="1:2" x14ac:dyDescent="0.2">
      <c r="A1860" s="289"/>
      <c r="B1860" s="291"/>
    </row>
    <row r="1861" spans="1:2" x14ac:dyDescent="0.2">
      <c r="A1861" s="289"/>
      <c r="B1861" s="291"/>
    </row>
    <row r="1862" spans="1:2" x14ac:dyDescent="0.2">
      <c r="A1862" s="289"/>
      <c r="B1862" s="291"/>
    </row>
    <row r="1863" spans="1:2" x14ac:dyDescent="0.2">
      <c r="A1863" s="289"/>
      <c r="B1863" s="291"/>
    </row>
    <row r="1864" spans="1:2" x14ac:dyDescent="0.2">
      <c r="A1864" s="289"/>
      <c r="B1864" s="291"/>
    </row>
    <row r="1865" spans="1:2" x14ac:dyDescent="0.2">
      <c r="A1865" s="289"/>
      <c r="B1865" s="291"/>
    </row>
    <row r="1866" spans="1:2" x14ac:dyDescent="0.2">
      <c r="A1866" s="289"/>
      <c r="B1866" s="291"/>
    </row>
    <row r="1867" spans="1:2" x14ac:dyDescent="0.2">
      <c r="A1867" s="289"/>
      <c r="B1867" s="291"/>
    </row>
    <row r="1868" spans="1:2" x14ac:dyDescent="0.2">
      <c r="A1868" s="289"/>
      <c r="B1868" s="291"/>
    </row>
    <row r="1869" spans="1:2" x14ac:dyDescent="0.2">
      <c r="A1869" s="289"/>
      <c r="B1869" s="291"/>
    </row>
    <row r="1870" spans="1:2" x14ac:dyDescent="0.2">
      <c r="A1870" s="289"/>
      <c r="B1870" s="291"/>
    </row>
    <row r="1871" spans="1:2" x14ac:dyDescent="0.2">
      <c r="A1871" s="289"/>
      <c r="B1871" s="291"/>
    </row>
    <row r="1872" spans="1:2" x14ac:dyDescent="0.2">
      <c r="A1872" s="289"/>
      <c r="B1872" s="291"/>
    </row>
    <row r="1873" spans="1:2" x14ac:dyDescent="0.2">
      <c r="A1873" s="289"/>
      <c r="B1873" s="291"/>
    </row>
    <row r="1874" spans="1:2" x14ac:dyDescent="0.2">
      <c r="A1874" s="289"/>
      <c r="B1874" s="291"/>
    </row>
    <row r="1875" spans="1:2" x14ac:dyDescent="0.2">
      <c r="A1875" s="289"/>
      <c r="B1875" s="291"/>
    </row>
    <row r="1876" spans="1:2" x14ac:dyDescent="0.2">
      <c r="A1876" s="289"/>
      <c r="B1876" s="291"/>
    </row>
    <row r="1877" spans="1:2" x14ac:dyDescent="0.2">
      <c r="A1877" s="289"/>
      <c r="B1877" s="291"/>
    </row>
    <row r="1878" spans="1:2" x14ac:dyDescent="0.2">
      <c r="A1878" s="289"/>
      <c r="B1878" s="291"/>
    </row>
    <row r="1879" spans="1:2" x14ac:dyDescent="0.2">
      <c r="A1879" s="289"/>
      <c r="B1879" s="291"/>
    </row>
    <row r="1880" spans="1:2" x14ac:dyDescent="0.2">
      <c r="A1880" s="289"/>
      <c r="B1880" s="291"/>
    </row>
    <row r="1881" spans="1:2" x14ac:dyDescent="0.2">
      <c r="A1881" s="289"/>
      <c r="B1881" s="291"/>
    </row>
    <row r="1882" spans="1:2" x14ac:dyDescent="0.2">
      <c r="A1882" s="289"/>
      <c r="B1882" s="291"/>
    </row>
    <row r="1883" spans="1:2" x14ac:dyDescent="0.2">
      <c r="A1883" s="289"/>
      <c r="B1883" s="291"/>
    </row>
    <row r="1884" spans="1:2" x14ac:dyDescent="0.2">
      <c r="A1884" s="289"/>
      <c r="B1884" s="291"/>
    </row>
    <row r="1885" spans="1:2" x14ac:dyDescent="0.2">
      <c r="A1885" s="289"/>
      <c r="B1885" s="291"/>
    </row>
    <row r="1886" spans="1:2" x14ac:dyDescent="0.2">
      <c r="A1886" s="289"/>
      <c r="B1886" s="291"/>
    </row>
    <row r="1887" spans="1:2" x14ac:dyDescent="0.2">
      <c r="A1887" s="289"/>
      <c r="B1887" s="291"/>
    </row>
    <row r="1888" spans="1:2" x14ac:dyDescent="0.2">
      <c r="A1888" s="289"/>
      <c r="B1888" s="291"/>
    </row>
    <row r="1889" spans="1:2" x14ac:dyDescent="0.2">
      <c r="A1889" s="289"/>
      <c r="B1889" s="291"/>
    </row>
    <row r="1890" spans="1:2" x14ac:dyDescent="0.2">
      <c r="A1890" s="289"/>
      <c r="B1890" s="291"/>
    </row>
    <row r="1891" spans="1:2" x14ac:dyDescent="0.2">
      <c r="A1891" s="289"/>
      <c r="B1891" s="291"/>
    </row>
    <row r="1892" spans="1:2" x14ac:dyDescent="0.2">
      <c r="A1892" s="289"/>
      <c r="B1892" s="291"/>
    </row>
    <row r="1893" spans="1:2" x14ac:dyDescent="0.2">
      <c r="A1893" s="289"/>
      <c r="B1893" s="291"/>
    </row>
    <row r="1894" spans="1:2" x14ac:dyDescent="0.2">
      <c r="A1894" s="289"/>
      <c r="B1894" s="291"/>
    </row>
    <row r="1895" spans="1:2" x14ac:dyDescent="0.2">
      <c r="A1895" s="289"/>
      <c r="B1895" s="291"/>
    </row>
    <row r="1896" spans="1:2" x14ac:dyDescent="0.2">
      <c r="A1896" s="289"/>
      <c r="B1896" s="291"/>
    </row>
    <row r="1897" spans="1:2" x14ac:dyDescent="0.2">
      <c r="A1897" s="289"/>
      <c r="B1897" s="291"/>
    </row>
    <row r="1898" spans="1:2" x14ac:dyDescent="0.2">
      <c r="A1898" s="289"/>
      <c r="B1898" s="291"/>
    </row>
    <row r="1899" spans="1:2" x14ac:dyDescent="0.2">
      <c r="A1899" s="289"/>
      <c r="B1899" s="291"/>
    </row>
    <row r="1900" spans="1:2" x14ac:dyDescent="0.2">
      <c r="A1900" s="289"/>
      <c r="B1900" s="291"/>
    </row>
    <row r="1901" spans="1:2" x14ac:dyDescent="0.2">
      <c r="A1901" s="289"/>
      <c r="B1901" s="291"/>
    </row>
    <row r="1902" spans="1:2" x14ac:dyDescent="0.2">
      <c r="A1902" s="289"/>
      <c r="B1902" s="291"/>
    </row>
    <row r="1903" spans="1:2" x14ac:dyDescent="0.2">
      <c r="A1903" s="289"/>
      <c r="B1903" s="291"/>
    </row>
    <row r="1904" spans="1:2" x14ac:dyDescent="0.2">
      <c r="A1904" s="289"/>
      <c r="B1904" s="291"/>
    </row>
    <row r="1905" spans="1:2" x14ac:dyDescent="0.2">
      <c r="A1905" s="289"/>
      <c r="B1905" s="291"/>
    </row>
    <row r="1906" spans="1:2" x14ac:dyDescent="0.2">
      <c r="A1906" s="289"/>
      <c r="B1906" s="291"/>
    </row>
    <row r="1907" spans="1:2" x14ac:dyDescent="0.2">
      <c r="A1907" s="289"/>
      <c r="B1907" s="291"/>
    </row>
    <row r="1908" spans="1:2" x14ac:dyDescent="0.2">
      <c r="A1908" s="289"/>
      <c r="B1908" s="291"/>
    </row>
    <row r="1909" spans="1:2" x14ac:dyDescent="0.2">
      <c r="A1909" s="289"/>
      <c r="B1909" s="291"/>
    </row>
    <row r="1910" spans="1:2" x14ac:dyDescent="0.2">
      <c r="A1910" s="289"/>
      <c r="B1910" s="291"/>
    </row>
    <row r="1911" spans="1:2" x14ac:dyDescent="0.2">
      <c r="A1911" s="289"/>
      <c r="B1911" s="291"/>
    </row>
    <row r="1912" spans="1:2" x14ac:dyDescent="0.2">
      <c r="A1912" s="289"/>
      <c r="B1912" s="291"/>
    </row>
    <row r="1913" spans="1:2" x14ac:dyDescent="0.2">
      <c r="A1913" s="289"/>
      <c r="B1913" s="291"/>
    </row>
    <row r="1914" spans="1:2" x14ac:dyDescent="0.2">
      <c r="A1914" s="289"/>
      <c r="B1914" s="291"/>
    </row>
    <row r="1915" spans="1:2" x14ac:dyDescent="0.2">
      <c r="A1915" s="289"/>
      <c r="B1915" s="291"/>
    </row>
    <row r="1916" spans="1:2" x14ac:dyDescent="0.2">
      <c r="A1916" s="289"/>
      <c r="B1916" s="291"/>
    </row>
    <row r="1917" spans="1:2" x14ac:dyDescent="0.2">
      <c r="A1917" s="289"/>
      <c r="B1917" s="291"/>
    </row>
    <row r="1918" spans="1:2" x14ac:dyDescent="0.2">
      <c r="A1918" s="289"/>
      <c r="B1918" s="291"/>
    </row>
    <row r="1919" spans="1:2" x14ac:dyDescent="0.2">
      <c r="A1919" s="289"/>
      <c r="B1919" s="291"/>
    </row>
    <row r="1920" spans="1:2" x14ac:dyDescent="0.2">
      <c r="A1920" s="289"/>
      <c r="B1920" s="291"/>
    </row>
    <row r="1921" spans="1:2" x14ac:dyDescent="0.2">
      <c r="A1921" s="289"/>
      <c r="B1921" s="291"/>
    </row>
    <row r="1922" spans="1:2" x14ac:dyDescent="0.2">
      <c r="A1922" s="289"/>
      <c r="B1922" s="291"/>
    </row>
    <row r="1923" spans="1:2" x14ac:dyDescent="0.2">
      <c r="A1923" s="289"/>
      <c r="B1923" s="291"/>
    </row>
    <row r="1924" spans="1:2" x14ac:dyDescent="0.2">
      <c r="A1924" s="289"/>
      <c r="B1924" s="291"/>
    </row>
    <row r="1925" spans="1:2" x14ac:dyDescent="0.2">
      <c r="A1925" s="289"/>
      <c r="B1925" s="291"/>
    </row>
    <row r="1926" spans="1:2" x14ac:dyDescent="0.2">
      <c r="A1926" s="289"/>
      <c r="B1926" s="291"/>
    </row>
    <row r="1927" spans="1:2" x14ac:dyDescent="0.2">
      <c r="A1927" s="289"/>
      <c r="B1927" s="291"/>
    </row>
    <row r="1928" spans="1:2" x14ac:dyDescent="0.2">
      <c r="A1928" s="289"/>
      <c r="B1928" s="291"/>
    </row>
    <row r="1929" spans="1:2" x14ac:dyDescent="0.2">
      <c r="A1929" s="289"/>
      <c r="B1929" s="291"/>
    </row>
    <row r="1930" spans="1:2" x14ac:dyDescent="0.2">
      <c r="A1930" s="289"/>
      <c r="B1930" s="291"/>
    </row>
    <row r="1931" spans="1:2" x14ac:dyDescent="0.2">
      <c r="A1931" s="289"/>
      <c r="B1931" s="291"/>
    </row>
    <row r="1932" spans="1:2" x14ac:dyDescent="0.2">
      <c r="A1932" s="289"/>
      <c r="B1932" s="291"/>
    </row>
    <row r="1933" spans="1:2" x14ac:dyDescent="0.2">
      <c r="A1933" s="289"/>
      <c r="B1933" s="291"/>
    </row>
    <row r="1934" spans="1:2" x14ac:dyDescent="0.2">
      <c r="A1934" s="289"/>
      <c r="B1934" s="291"/>
    </row>
    <row r="1935" spans="1:2" x14ac:dyDescent="0.2">
      <c r="A1935" s="289"/>
      <c r="B1935" s="291"/>
    </row>
    <row r="1936" spans="1:2" x14ac:dyDescent="0.2">
      <c r="A1936" s="289"/>
      <c r="B1936" s="291"/>
    </row>
    <row r="1937" spans="1:2" x14ac:dyDescent="0.2">
      <c r="A1937" s="289"/>
      <c r="B1937" s="291"/>
    </row>
    <row r="1938" spans="1:2" x14ac:dyDescent="0.2">
      <c r="A1938" s="289"/>
      <c r="B1938" s="291"/>
    </row>
    <row r="1939" spans="1:2" x14ac:dyDescent="0.2">
      <c r="A1939" s="289"/>
      <c r="B1939" s="291"/>
    </row>
    <row r="1940" spans="1:2" x14ac:dyDescent="0.2">
      <c r="A1940" s="289"/>
      <c r="B1940" s="291"/>
    </row>
    <row r="1941" spans="1:2" x14ac:dyDescent="0.2">
      <c r="A1941" s="289"/>
      <c r="B1941" s="291"/>
    </row>
    <row r="1942" spans="1:2" x14ac:dyDescent="0.2">
      <c r="A1942" s="289"/>
      <c r="B1942" s="291"/>
    </row>
    <row r="1943" spans="1:2" x14ac:dyDescent="0.2">
      <c r="A1943" s="289"/>
      <c r="B1943" s="291"/>
    </row>
    <row r="1944" spans="1:2" x14ac:dyDescent="0.2">
      <c r="A1944" s="289"/>
      <c r="B1944" s="291"/>
    </row>
    <row r="1945" spans="1:2" x14ac:dyDescent="0.2">
      <c r="A1945" s="289"/>
      <c r="B1945" s="291"/>
    </row>
    <row r="1946" spans="1:2" x14ac:dyDescent="0.2">
      <c r="A1946" s="289"/>
      <c r="B1946" s="291"/>
    </row>
    <row r="1947" spans="1:2" x14ac:dyDescent="0.2">
      <c r="A1947" s="289"/>
      <c r="B1947" s="291"/>
    </row>
    <row r="1948" spans="1:2" x14ac:dyDescent="0.2">
      <c r="A1948" s="289"/>
      <c r="B1948" s="291"/>
    </row>
    <row r="1949" spans="1:2" x14ac:dyDescent="0.2">
      <c r="A1949" s="289"/>
      <c r="B1949" s="291"/>
    </row>
    <row r="1950" spans="1:2" x14ac:dyDescent="0.2">
      <c r="A1950" s="289"/>
      <c r="B1950" s="291"/>
    </row>
    <row r="1951" spans="1:2" x14ac:dyDescent="0.2">
      <c r="A1951" s="289"/>
      <c r="B1951" s="291"/>
    </row>
    <row r="1952" spans="1:2" x14ac:dyDescent="0.2">
      <c r="A1952" s="289"/>
      <c r="B1952" s="291"/>
    </row>
    <row r="1953" spans="1:2" x14ac:dyDescent="0.2">
      <c r="A1953" s="289"/>
      <c r="B1953" s="291"/>
    </row>
    <row r="1954" spans="1:2" x14ac:dyDescent="0.2">
      <c r="A1954" s="289"/>
      <c r="B1954" s="291"/>
    </row>
    <row r="1955" spans="1:2" x14ac:dyDescent="0.2">
      <c r="A1955" s="289"/>
      <c r="B1955" s="291"/>
    </row>
    <row r="1956" spans="1:2" x14ac:dyDescent="0.2">
      <c r="A1956" s="289"/>
      <c r="B1956" s="291"/>
    </row>
    <row r="1957" spans="1:2" x14ac:dyDescent="0.2">
      <c r="A1957" s="289"/>
      <c r="B1957" s="291"/>
    </row>
    <row r="1958" spans="1:2" x14ac:dyDescent="0.2">
      <c r="A1958" s="289"/>
      <c r="B1958" s="291"/>
    </row>
    <row r="1959" spans="1:2" x14ac:dyDescent="0.2">
      <c r="A1959" s="289"/>
      <c r="B1959" s="291"/>
    </row>
    <row r="1960" spans="1:2" x14ac:dyDescent="0.2">
      <c r="A1960" s="289"/>
      <c r="B1960" s="291"/>
    </row>
    <row r="1961" spans="1:2" x14ac:dyDescent="0.2">
      <c r="A1961" s="289"/>
      <c r="B1961" s="291"/>
    </row>
    <row r="1962" spans="1:2" x14ac:dyDescent="0.2">
      <c r="A1962" s="289"/>
      <c r="B1962" s="291"/>
    </row>
    <row r="1963" spans="1:2" x14ac:dyDescent="0.2">
      <c r="A1963" s="289"/>
      <c r="B1963" s="291"/>
    </row>
    <row r="1964" spans="1:2" x14ac:dyDescent="0.2">
      <c r="A1964" s="289"/>
      <c r="B1964" s="291"/>
    </row>
    <row r="1965" spans="1:2" x14ac:dyDescent="0.2">
      <c r="A1965" s="289"/>
      <c r="B1965" s="291"/>
    </row>
    <row r="1966" spans="1:2" x14ac:dyDescent="0.2">
      <c r="A1966" s="289"/>
      <c r="B1966" s="291"/>
    </row>
    <row r="1967" spans="1:2" x14ac:dyDescent="0.2">
      <c r="A1967" s="289"/>
      <c r="B1967" s="291"/>
    </row>
    <row r="1968" spans="1:2" x14ac:dyDescent="0.2">
      <c r="A1968" s="289"/>
      <c r="B1968" s="291"/>
    </row>
    <row r="1969" spans="1:2" x14ac:dyDescent="0.2">
      <c r="A1969" s="289"/>
      <c r="B1969" s="291"/>
    </row>
    <row r="1970" spans="1:2" x14ac:dyDescent="0.2">
      <c r="A1970" s="289"/>
      <c r="B1970" s="291"/>
    </row>
    <row r="1971" spans="1:2" x14ac:dyDescent="0.2">
      <c r="A1971" s="289"/>
      <c r="B1971" s="291"/>
    </row>
    <row r="1972" spans="1:2" x14ac:dyDescent="0.2">
      <c r="A1972" s="289"/>
      <c r="B1972" s="291"/>
    </row>
    <row r="1973" spans="1:2" x14ac:dyDescent="0.2">
      <c r="A1973" s="289"/>
      <c r="B1973" s="291"/>
    </row>
    <row r="1974" spans="1:2" x14ac:dyDescent="0.2">
      <c r="A1974" s="289"/>
      <c r="B1974" s="291"/>
    </row>
    <row r="1975" spans="1:2" x14ac:dyDescent="0.2">
      <c r="A1975" s="289"/>
      <c r="B1975" s="291"/>
    </row>
    <row r="1976" spans="1:2" x14ac:dyDescent="0.2">
      <c r="A1976" s="289"/>
      <c r="B1976" s="291"/>
    </row>
    <row r="1977" spans="1:2" x14ac:dyDescent="0.2">
      <c r="A1977" s="289"/>
      <c r="B1977" s="291"/>
    </row>
    <row r="1978" spans="1:2" x14ac:dyDescent="0.2">
      <c r="A1978" s="289"/>
      <c r="B1978" s="291"/>
    </row>
    <row r="1979" spans="1:2" x14ac:dyDescent="0.2">
      <c r="A1979" s="289"/>
      <c r="B1979" s="291"/>
    </row>
    <row r="1980" spans="1:2" x14ac:dyDescent="0.2">
      <c r="A1980" s="289"/>
      <c r="B1980" s="291"/>
    </row>
    <row r="1981" spans="1:2" x14ac:dyDescent="0.2">
      <c r="A1981" s="289"/>
      <c r="B1981" s="291"/>
    </row>
    <row r="1982" spans="1:2" x14ac:dyDescent="0.2">
      <c r="A1982" s="289"/>
      <c r="B1982" s="291"/>
    </row>
    <row r="1983" spans="1:2" x14ac:dyDescent="0.2">
      <c r="A1983" s="289"/>
      <c r="B1983" s="291"/>
    </row>
    <row r="1984" spans="1:2" x14ac:dyDescent="0.2">
      <c r="A1984" s="289"/>
      <c r="B1984" s="291"/>
    </row>
    <row r="1985" spans="1:2" x14ac:dyDescent="0.2">
      <c r="A1985" s="289"/>
      <c r="B1985" s="291"/>
    </row>
    <row r="1986" spans="1:2" x14ac:dyDescent="0.2">
      <c r="A1986" s="289"/>
      <c r="B1986" s="291"/>
    </row>
    <row r="1987" spans="1:2" x14ac:dyDescent="0.2">
      <c r="A1987" s="289"/>
      <c r="B1987" s="291"/>
    </row>
    <row r="1988" spans="1:2" x14ac:dyDescent="0.2">
      <c r="A1988" s="289"/>
      <c r="B1988" s="291"/>
    </row>
    <row r="1989" spans="1:2" x14ac:dyDescent="0.2">
      <c r="A1989" s="289"/>
      <c r="B1989" s="291"/>
    </row>
    <row r="1990" spans="1:2" x14ac:dyDescent="0.2">
      <c r="A1990" s="289"/>
      <c r="B1990" s="291"/>
    </row>
    <row r="1991" spans="1:2" x14ac:dyDescent="0.2">
      <c r="A1991" s="289"/>
      <c r="B1991" s="291"/>
    </row>
    <row r="1992" spans="1:2" x14ac:dyDescent="0.2">
      <c r="A1992" s="289"/>
      <c r="B1992" s="291"/>
    </row>
    <row r="1993" spans="1:2" x14ac:dyDescent="0.2">
      <c r="A1993" s="289"/>
      <c r="B1993" s="291"/>
    </row>
    <row r="1994" spans="1:2" x14ac:dyDescent="0.2">
      <c r="A1994" s="289"/>
      <c r="B1994" s="291"/>
    </row>
    <row r="1995" spans="1:2" x14ac:dyDescent="0.2">
      <c r="A1995" s="289"/>
      <c r="B1995" s="291"/>
    </row>
    <row r="1996" spans="1:2" x14ac:dyDescent="0.2">
      <c r="A1996" s="289"/>
      <c r="B1996" s="291"/>
    </row>
    <row r="1997" spans="1:2" x14ac:dyDescent="0.2">
      <c r="A1997" s="289"/>
      <c r="B1997" s="291"/>
    </row>
    <row r="1998" spans="1:2" x14ac:dyDescent="0.2">
      <c r="A1998" s="289"/>
      <c r="B1998" s="291"/>
    </row>
    <row r="1999" spans="1:2" x14ac:dyDescent="0.2">
      <c r="A1999" s="289"/>
      <c r="B1999" s="291"/>
    </row>
    <row r="2000" spans="1:2" x14ac:dyDescent="0.2">
      <c r="A2000" s="289"/>
      <c r="B2000" s="291"/>
    </row>
    <row r="2001" spans="1:2" x14ac:dyDescent="0.2">
      <c r="A2001" s="289"/>
      <c r="B2001" s="291"/>
    </row>
    <row r="2002" spans="1:2" x14ac:dyDescent="0.2">
      <c r="A2002" s="289"/>
      <c r="B2002" s="291"/>
    </row>
    <row r="2003" spans="1:2" x14ac:dyDescent="0.2">
      <c r="A2003" s="289"/>
      <c r="B2003" s="291"/>
    </row>
    <row r="2004" spans="1:2" x14ac:dyDescent="0.2">
      <c r="A2004" s="289"/>
      <c r="B2004" s="291"/>
    </row>
    <row r="2005" spans="1:2" x14ac:dyDescent="0.2">
      <c r="A2005" s="289"/>
      <c r="B2005" s="291"/>
    </row>
    <row r="2006" spans="1:2" x14ac:dyDescent="0.2">
      <c r="A2006" s="289"/>
      <c r="B2006" s="291"/>
    </row>
    <row r="2007" spans="1:2" x14ac:dyDescent="0.2">
      <c r="A2007" s="289"/>
      <c r="B2007" s="291"/>
    </row>
    <row r="2008" spans="1:2" x14ac:dyDescent="0.2">
      <c r="A2008" s="289"/>
      <c r="B2008" s="291"/>
    </row>
    <row r="2009" spans="1:2" x14ac:dyDescent="0.2">
      <c r="A2009" s="289"/>
      <c r="B2009" s="291"/>
    </row>
    <row r="2010" spans="1:2" x14ac:dyDescent="0.2">
      <c r="A2010" s="289"/>
      <c r="B2010" s="291"/>
    </row>
    <row r="2011" spans="1:2" x14ac:dyDescent="0.2">
      <c r="A2011" s="289"/>
      <c r="B2011" s="291"/>
    </row>
    <row r="2012" spans="1:2" x14ac:dyDescent="0.2">
      <c r="A2012" s="289"/>
      <c r="B2012" s="291"/>
    </row>
    <row r="2013" spans="1:2" x14ac:dyDescent="0.2">
      <c r="A2013" s="289"/>
      <c r="B2013" s="291"/>
    </row>
    <row r="2014" spans="1:2" x14ac:dyDescent="0.2">
      <c r="A2014" s="289"/>
      <c r="B2014" s="291"/>
    </row>
    <row r="2015" spans="1:2" x14ac:dyDescent="0.2">
      <c r="A2015" s="289"/>
      <c r="B2015" s="291"/>
    </row>
    <row r="2016" spans="1:2" x14ac:dyDescent="0.2">
      <c r="A2016" s="289"/>
      <c r="B2016" s="291"/>
    </row>
    <row r="2017" spans="1:2" x14ac:dyDescent="0.2">
      <c r="A2017" s="289"/>
      <c r="B2017" s="291"/>
    </row>
    <row r="2018" spans="1:2" x14ac:dyDescent="0.2">
      <c r="A2018" s="289"/>
      <c r="B2018" s="291"/>
    </row>
    <row r="2019" spans="1:2" x14ac:dyDescent="0.2">
      <c r="A2019" s="289"/>
      <c r="B2019" s="291"/>
    </row>
    <row r="2020" spans="1:2" x14ac:dyDescent="0.2">
      <c r="A2020" s="289"/>
      <c r="B2020" s="291"/>
    </row>
    <row r="2021" spans="1:2" x14ac:dyDescent="0.2">
      <c r="A2021" s="289"/>
      <c r="B2021" s="291"/>
    </row>
    <row r="2022" spans="1:2" x14ac:dyDescent="0.2">
      <c r="A2022" s="289"/>
      <c r="B2022" s="291"/>
    </row>
    <row r="2023" spans="1:2" x14ac:dyDescent="0.2">
      <c r="A2023" s="289"/>
      <c r="B2023" s="291"/>
    </row>
    <row r="2024" spans="1:2" x14ac:dyDescent="0.2">
      <c r="A2024" s="289"/>
      <c r="B2024" s="291"/>
    </row>
    <row r="2025" spans="1:2" x14ac:dyDescent="0.2">
      <c r="A2025" s="289"/>
      <c r="B2025" s="291"/>
    </row>
    <row r="2026" spans="1:2" x14ac:dyDescent="0.2">
      <c r="A2026" s="289"/>
      <c r="B2026" s="291"/>
    </row>
    <row r="2027" spans="1:2" x14ac:dyDescent="0.2">
      <c r="A2027" s="289"/>
      <c r="B2027" s="291"/>
    </row>
    <row r="2028" spans="1:2" x14ac:dyDescent="0.2">
      <c r="A2028" s="289"/>
      <c r="B2028" s="291"/>
    </row>
    <row r="2029" spans="1:2" x14ac:dyDescent="0.2">
      <c r="A2029" s="289"/>
      <c r="B2029" s="291"/>
    </row>
    <row r="2030" spans="1:2" x14ac:dyDescent="0.2">
      <c r="A2030" s="289"/>
      <c r="B2030" s="291"/>
    </row>
    <row r="2031" spans="1:2" x14ac:dyDescent="0.2">
      <c r="A2031" s="289"/>
      <c r="B2031" s="291"/>
    </row>
    <row r="2032" spans="1:2" x14ac:dyDescent="0.2">
      <c r="A2032" s="289"/>
      <c r="B2032" s="291"/>
    </row>
    <row r="2033" spans="1:2" x14ac:dyDescent="0.2">
      <c r="A2033" s="289"/>
      <c r="B2033" s="291"/>
    </row>
    <row r="2034" spans="1:2" x14ac:dyDescent="0.2">
      <c r="A2034" s="289"/>
      <c r="B2034" s="291"/>
    </row>
    <row r="2035" spans="1:2" x14ac:dyDescent="0.2">
      <c r="A2035" s="289"/>
      <c r="B2035" s="291"/>
    </row>
    <row r="2036" spans="1:2" x14ac:dyDescent="0.2">
      <c r="A2036" s="289"/>
      <c r="B2036" s="291"/>
    </row>
    <row r="2037" spans="1:2" x14ac:dyDescent="0.2">
      <c r="A2037" s="289"/>
      <c r="B2037" s="291"/>
    </row>
    <row r="2038" spans="1:2" x14ac:dyDescent="0.2">
      <c r="A2038" s="289"/>
      <c r="B2038" s="291"/>
    </row>
    <row r="2039" spans="1:2" x14ac:dyDescent="0.2">
      <c r="A2039" s="289"/>
      <c r="B2039" s="291"/>
    </row>
    <row r="2040" spans="1:2" x14ac:dyDescent="0.2">
      <c r="A2040" s="289"/>
      <c r="B2040" s="291"/>
    </row>
    <row r="2041" spans="1:2" x14ac:dyDescent="0.2">
      <c r="A2041" s="289"/>
      <c r="B2041" s="291"/>
    </row>
    <row r="2042" spans="1:2" x14ac:dyDescent="0.2">
      <c r="A2042" s="289"/>
      <c r="B2042" s="291"/>
    </row>
    <row r="2043" spans="1:2" x14ac:dyDescent="0.2">
      <c r="A2043" s="289"/>
      <c r="B2043" s="291"/>
    </row>
    <row r="2044" spans="1:2" x14ac:dyDescent="0.2">
      <c r="A2044" s="289"/>
      <c r="B2044" s="291"/>
    </row>
    <row r="2045" spans="1:2" x14ac:dyDescent="0.2">
      <c r="A2045" s="289"/>
      <c r="B2045" s="291"/>
    </row>
    <row r="2046" spans="1:2" x14ac:dyDescent="0.2">
      <c r="A2046" s="289"/>
      <c r="B2046" s="291"/>
    </row>
    <row r="2047" spans="1:2" x14ac:dyDescent="0.2">
      <c r="A2047" s="289"/>
      <c r="B2047" s="291"/>
    </row>
    <row r="2048" spans="1:2" x14ac:dyDescent="0.2">
      <c r="A2048" s="289"/>
      <c r="B2048" s="291"/>
    </row>
    <row r="2049" spans="1:2" x14ac:dyDescent="0.2">
      <c r="A2049" s="289"/>
      <c r="B2049" s="291"/>
    </row>
    <row r="2050" spans="1:2" x14ac:dyDescent="0.2">
      <c r="A2050" s="289"/>
      <c r="B2050" s="291"/>
    </row>
    <row r="2051" spans="1:2" x14ac:dyDescent="0.2">
      <c r="A2051" s="289"/>
      <c r="B2051" s="291"/>
    </row>
    <row r="2052" spans="1:2" x14ac:dyDescent="0.2">
      <c r="A2052" s="289"/>
      <c r="B2052" s="291"/>
    </row>
    <row r="2053" spans="1:2" x14ac:dyDescent="0.2">
      <c r="A2053" s="289"/>
      <c r="B2053" s="291"/>
    </row>
    <row r="2054" spans="1:2" x14ac:dyDescent="0.2">
      <c r="A2054" s="289"/>
      <c r="B2054" s="291"/>
    </row>
    <row r="2055" spans="1:2" x14ac:dyDescent="0.2">
      <c r="A2055" s="289"/>
      <c r="B2055" s="291"/>
    </row>
    <row r="2056" spans="1:2" x14ac:dyDescent="0.2">
      <c r="A2056" s="289"/>
      <c r="B2056" s="291"/>
    </row>
    <row r="2057" spans="1:2" x14ac:dyDescent="0.2">
      <c r="A2057" s="289"/>
      <c r="B2057" s="291"/>
    </row>
    <row r="2058" spans="1:2" x14ac:dyDescent="0.2">
      <c r="A2058" s="289"/>
      <c r="B2058" s="291"/>
    </row>
    <row r="2059" spans="1:2" x14ac:dyDescent="0.2">
      <c r="A2059" s="289"/>
      <c r="B2059" s="291"/>
    </row>
    <row r="2060" spans="1:2" x14ac:dyDescent="0.2">
      <c r="A2060" s="289"/>
      <c r="B2060" s="291"/>
    </row>
    <row r="2061" spans="1:2" x14ac:dyDescent="0.2">
      <c r="A2061" s="289"/>
      <c r="B2061" s="291"/>
    </row>
    <row r="2062" spans="1:2" x14ac:dyDescent="0.2">
      <c r="A2062" s="289"/>
      <c r="B2062" s="291"/>
    </row>
    <row r="2063" spans="1:2" x14ac:dyDescent="0.2">
      <c r="A2063" s="289"/>
      <c r="B2063" s="291"/>
    </row>
    <row r="2064" spans="1:2" x14ac:dyDescent="0.2">
      <c r="A2064" s="289"/>
      <c r="B2064" s="291"/>
    </row>
    <row r="2065" spans="1:2" x14ac:dyDescent="0.2">
      <c r="A2065" s="289"/>
      <c r="B2065" s="291"/>
    </row>
    <row r="2066" spans="1:2" x14ac:dyDescent="0.2">
      <c r="A2066" s="289"/>
      <c r="B2066" s="291"/>
    </row>
    <row r="2067" spans="1:2" x14ac:dyDescent="0.2">
      <c r="A2067" s="289"/>
      <c r="B2067" s="291"/>
    </row>
    <row r="2068" spans="1:2" x14ac:dyDescent="0.2">
      <c r="A2068" s="289"/>
      <c r="B2068" s="291"/>
    </row>
    <row r="2069" spans="1:2" x14ac:dyDescent="0.2">
      <c r="A2069" s="289"/>
      <c r="B2069" s="291"/>
    </row>
    <row r="2070" spans="1:2" x14ac:dyDescent="0.2">
      <c r="A2070" s="289"/>
      <c r="B2070" s="291"/>
    </row>
    <row r="2071" spans="1:2" x14ac:dyDescent="0.2">
      <c r="A2071" s="289"/>
      <c r="B2071" s="291"/>
    </row>
    <row r="2072" spans="1:2" x14ac:dyDescent="0.2">
      <c r="A2072" s="289"/>
      <c r="B2072" s="291"/>
    </row>
    <row r="2073" spans="1:2" x14ac:dyDescent="0.2">
      <c r="A2073" s="289"/>
      <c r="B2073" s="291"/>
    </row>
    <row r="2074" spans="1:2" x14ac:dyDescent="0.2">
      <c r="A2074" s="289"/>
      <c r="B2074" s="291"/>
    </row>
    <row r="2075" spans="1:2" x14ac:dyDescent="0.2">
      <c r="A2075" s="289"/>
      <c r="B2075" s="291"/>
    </row>
    <row r="2076" spans="1:2" x14ac:dyDescent="0.2">
      <c r="A2076" s="289"/>
      <c r="B2076" s="291"/>
    </row>
    <row r="2077" spans="1:2" x14ac:dyDescent="0.2">
      <c r="A2077" s="289"/>
      <c r="B2077" s="291"/>
    </row>
    <row r="2078" spans="1:2" x14ac:dyDescent="0.2">
      <c r="A2078" s="289"/>
      <c r="B2078" s="291"/>
    </row>
    <row r="2079" spans="1:2" x14ac:dyDescent="0.2">
      <c r="A2079" s="289"/>
      <c r="B2079" s="291"/>
    </row>
    <row r="2080" spans="1:2" x14ac:dyDescent="0.2">
      <c r="A2080" s="289"/>
      <c r="B2080" s="291"/>
    </row>
    <row r="2081" spans="1:2" x14ac:dyDescent="0.2">
      <c r="A2081" s="289"/>
      <c r="B2081" s="291"/>
    </row>
    <row r="2082" spans="1:2" x14ac:dyDescent="0.2">
      <c r="A2082" s="289"/>
      <c r="B2082" s="291"/>
    </row>
    <row r="2083" spans="1:2" x14ac:dyDescent="0.2">
      <c r="A2083" s="289"/>
      <c r="B2083" s="291"/>
    </row>
    <row r="2084" spans="1:2" x14ac:dyDescent="0.2">
      <c r="A2084" s="289"/>
      <c r="B2084" s="291"/>
    </row>
    <row r="2085" spans="1:2" x14ac:dyDescent="0.2">
      <c r="A2085" s="289"/>
      <c r="B2085" s="291"/>
    </row>
    <row r="2086" spans="1:2" x14ac:dyDescent="0.2">
      <c r="A2086" s="289"/>
      <c r="B2086" s="291"/>
    </row>
    <row r="2087" spans="1:2" x14ac:dyDescent="0.2">
      <c r="A2087" s="289"/>
      <c r="B2087" s="291"/>
    </row>
    <row r="2088" spans="1:2" x14ac:dyDescent="0.2">
      <c r="A2088" s="289"/>
      <c r="B2088" s="291"/>
    </row>
    <row r="2089" spans="1:2" x14ac:dyDescent="0.2">
      <c r="A2089" s="289"/>
      <c r="B2089" s="291"/>
    </row>
    <row r="2090" spans="1:2" x14ac:dyDescent="0.2">
      <c r="A2090" s="289"/>
      <c r="B2090" s="291"/>
    </row>
    <row r="2091" spans="1:2" x14ac:dyDescent="0.2">
      <c r="A2091" s="289"/>
      <c r="B2091" s="291"/>
    </row>
    <row r="2092" spans="1:2" x14ac:dyDescent="0.2">
      <c r="A2092" s="289"/>
      <c r="B2092" s="291"/>
    </row>
    <row r="2093" spans="1:2" x14ac:dyDescent="0.2">
      <c r="A2093" s="289"/>
      <c r="B2093" s="291"/>
    </row>
    <row r="2094" spans="1:2" x14ac:dyDescent="0.2">
      <c r="A2094" s="289"/>
      <c r="B2094" s="291"/>
    </row>
    <row r="2095" spans="1:2" x14ac:dyDescent="0.2">
      <c r="A2095" s="289"/>
      <c r="B2095" s="291"/>
    </row>
    <row r="2096" spans="1:2" x14ac:dyDescent="0.2">
      <c r="A2096" s="289"/>
      <c r="B2096" s="291"/>
    </row>
    <row r="2097" spans="1:2" x14ac:dyDescent="0.2">
      <c r="A2097" s="289"/>
      <c r="B2097" s="291"/>
    </row>
    <row r="2098" spans="1:2" x14ac:dyDescent="0.2">
      <c r="A2098" s="289"/>
      <c r="B2098" s="291"/>
    </row>
    <row r="2099" spans="1:2" x14ac:dyDescent="0.2">
      <c r="A2099" s="289"/>
      <c r="B2099" s="291"/>
    </row>
    <row r="2100" spans="1:2" x14ac:dyDescent="0.2">
      <c r="A2100" s="289"/>
      <c r="B2100" s="291"/>
    </row>
    <row r="2101" spans="1:2" x14ac:dyDescent="0.2">
      <c r="A2101" s="289"/>
      <c r="B2101" s="291"/>
    </row>
    <row r="2102" spans="1:2" x14ac:dyDescent="0.2">
      <c r="A2102" s="289"/>
      <c r="B2102" s="291"/>
    </row>
    <row r="2103" spans="1:2" x14ac:dyDescent="0.2">
      <c r="A2103" s="289"/>
      <c r="B2103" s="291"/>
    </row>
    <row r="2104" spans="1:2" x14ac:dyDescent="0.2">
      <c r="A2104" s="289"/>
      <c r="B2104" s="291"/>
    </row>
    <row r="2105" spans="1:2" x14ac:dyDescent="0.2">
      <c r="A2105" s="289"/>
      <c r="B2105" s="291"/>
    </row>
    <row r="2106" spans="1:2" x14ac:dyDescent="0.2">
      <c r="A2106" s="289"/>
      <c r="B2106" s="291"/>
    </row>
    <row r="2107" spans="1:2" x14ac:dyDescent="0.2">
      <c r="A2107" s="289"/>
      <c r="B2107" s="291"/>
    </row>
    <row r="2108" spans="1:2" x14ac:dyDescent="0.2">
      <c r="A2108" s="289"/>
      <c r="B2108" s="291"/>
    </row>
    <row r="2109" spans="1:2" x14ac:dyDescent="0.2">
      <c r="A2109" s="289"/>
      <c r="B2109" s="291"/>
    </row>
    <row r="2110" spans="1:2" x14ac:dyDescent="0.2">
      <c r="A2110" s="289"/>
      <c r="B2110" s="291"/>
    </row>
    <row r="2111" spans="1:2" x14ac:dyDescent="0.2">
      <c r="A2111" s="289"/>
      <c r="B2111" s="291"/>
    </row>
    <row r="2112" spans="1:2" x14ac:dyDescent="0.2">
      <c r="A2112" s="289"/>
      <c r="B2112" s="291"/>
    </row>
    <row r="2113" spans="1:2" x14ac:dyDescent="0.2">
      <c r="A2113" s="289"/>
      <c r="B2113" s="291"/>
    </row>
    <row r="2114" spans="1:2" x14ac:dyDescent="0.2">
      <c r="A2114" s="289"/>
      <c r="B2114" s="291"/>
    </row>
    <row r="2115" spans="1:2" x14ac:dyDescent="0.2">
      <c r="A2115" s="289"/>
      <c r="B2115" s="291"/>
    </row>
    <row r="2116" spans="1:2" x14ac:dyDescent="0.2">
      <c r="A2116" s="289"/>
      <c r="B2116" s="291"/>
    </row>
    <row r="2117" spans="1:2" x14ac:dyDescent="0.2">
      <c r="A2117" s="289"/>
      <c r="B2117" s="291"/>
    </row>
    <row r="2118" spans="1:2" x14ac:dyDescent="0.2">
      <c r="A2118" s="289"/>
      <c r="B2118" s="291"/>
    </row>
    <row r="2119" spans="1:2" x14ac:dyDescent="0.2">
      <c r="A2119" s="289"/>
      <c r="B2119" s="291"/>
    </row>
    <row r="2120" spans="1:2" x14ac:dyDescent="0.2">
      <c r="A2120" s="289"/>
      <c r="B2120" s="291"/>
    </row>
    <row r="2121" spans="1:2" x14ac:dyDescent="0.2">
      <c r="A2121" s="289"/>
      <c r="B2121" s="291"/>
    </row>
    <row r="2122" spans="1:2" x14ac:dyDescent="0.2">
      <c r="A2122" s="289"/>
      <c r="B2122" s="291"/>
    </row>
    <row r="2123" spans="1:2" x14ac:dyDescent="0.2">
      <c r="A2123" s="289"/>
      <c r="B2123" s="291"/>
    </row>
    <row r="2124" spans="1:2" x14ac:dyDescent="0.2">
      <c r="A2124" s="289"/>
      <c r="B2124" s="291"/>
    </row>
    <row r="2125" spans="1:2" x14ac:dyDescent="0.2">
      <c r="A2125" s="289"/>
      <c r="B2125" s="291"/>
    </row>
    <row r="2126" spans="1:2" x14ac:dyDescent="0.2">
      <c r="A2126" s="289"/>
      <c r="B2126" s="291"/>
    </row>
    <row r="2127" spans="1:2" x14ac:dyDescent="0.2">
      <c r="A2127" s="289"/>
      <c r="B2127" s="291"/>
    </row>
    <row r="2128" spans="1:2" x14ac:dyDescent="0.2">
      <c r="A2128" s="289"/>
      <c r="B2128" s="291"/>
    </row>
    <row r="2129" spans="1:2" x14ac:dyDescent="0.2">
      <c r="A2129" s="289"/>
      <c r="B2129" s="291"/>
    </row>
    <row r="2130" spans="1:2" x14ac:dyDescent="0.2">
      <c r="A2130" s="289"/>
      <c r="B2130" s="291"/>
    </row>
    <row r="2131" spans="1:2" x14ac:dyDescent="0.2">
      <c r="A2131" s="289"/>
      <c r="B2131" s="291"/>
    </row>
    <row r="2132" spans="1:2" x14ac:dyDescent="0.2">
      <c r="A2132" s="289"/>
      <c r="B2132" s="291"/>
    </row>
    <row r="2133" spans="1:2" x14ac:dyDescent="0.2">
      <c r="A2133" s="289"/>
      <c r="B2133" s="291"/>
    </row>
    <row r="2134" spans="1:2" x14ac:dyDescent="0.2">
      <c r="A2134" s="289"/>
      <c r="B2134" s="291"/>
    </row>
    <row r="2135" spans="1:2" x14ac:dyDescent="0.2">
      <c r="A2135" s="289"/>
      <c r="B2135" s="291"/>
    </row>
    <row r="2136" spans="1:2" x14ac:dyDescent="0.2">
      <c r="A2136" s="289"/>
      <c r="B2136" s="291"/>
    </row>
    <row r="2137" spans="1:2" x14ac:dyDescent="0.2">
      <c r="A2137" s="289"/>
      <c r="B2137" s="291"/>
    </row>
    <row r="2138" spans="1:2" x14ac:dyDescent="0.2">
      <c r="A2138" s="289"/>
      <c r="B2138" s="291"/>
    </row>
    <row r="2139" spans="1:2" x14ac:dyDescent="0.2">
      <c r="A2139" s="289"/>
      <c r="B2139" s="291"/>
    </row>
    <row r="2140" spans="1:2" x14ac:dyDescent="0.2">
      <c r="A2140" s="289"/>
      <c r="B2140" s="291"/>
    </row>
    <row r="2141" spans="1:2" x14ac:dyDescent="0.2">
      <c r="A2141" s="289"/>
      <c r="B2141" s="291"/>
    </row>
    <row r="2142" spans="1:2" x14ac:dyDescent="0.2">
      <c r="A2142" s="289"/>
      <c r="B2142" s="291"/>
    </row>
    <row r="2143" spans="1:2" x14ac:dyDescent="0.2">
      <c r="A2143" s="289"/>
      <c r="B2143" s="291"/>
    </row>
    <row r="2144" spans="1:2" x14ac:dyDescent="0.2">
      <c r="A2144" s="289"/>
      <c r="B2144" s="291"/>
    </row>
    <row r="2145" spans="1:2" x14ac:dyDescent="0.2">
      <c r="A2145" s="289"/>
      <c r="B2145" s="291"/>
    </row>
    <row r="2146" spans="1:2" x14ac:dyDescent="0.2">
      <c r="A2146" s="289"/>
      <c r="B2146" s="291"/>
    </row>
    <row r="2147" spans="1:2" x14ac:dyDescent="0.2">
      <c r="A2147" s="289"/>
      <c r="B2147" s="291"/>
    </row>
    <row r="2148" spans="1:2" x14ac:dyDescent="0.2">
      <c r="A2148" s="289"/>
      <c r="B2148" s="291"/>
    </row>
    <row r="2149" spans="1:2" x14ac:dyDescent="0.2">
      <c r="A2149" s="289"/>
      <c r="B2149" s="291"/>
    </row>
    <row r="2150" spans="1:2" x14ac:dyDescent="0.2">
      <c r="A2150" s="289"/>
      <c r="B2150" s="291"/>
    </row>
    <row r="2151" spans="1:2" x14ac:dyDescent="0.2">
      <c r="A2151" s="289"/>
      <c r="B2151" s="291"/>
    </row>
    <row r="2152" spans="1:2" x14ac:dyDescent="0.2">
      <c r="A2152" s="289"/>
      <c r="B2152" s="291"/>
    </row>
    <row r="2153" spans="1:2" x14ac:dyDescent="0.2">
      <c r="A2153" s="289"/>
      <c r="B2153" s="291"/>
    </row>
    <row r="2154" spans="1:2" x14ac:dyDescent="0.2">
      <c r="A2154" s="289"/>
      <c r="B2154" s="291"/>
    </row>
    <row r="2155" spans="1:2" x14ac:dyDescent="0.2">
      <c r="A2155" s="289"/>
      <c r="B2155" s="291"/>
    </row>
    <row r="2156" spans="1:2" x14ac:dyDescent="0.2">
      <c r="A2156" s="289"/>
      <c r="B2156" s="291"/>
    </row>
    <row r="2157" spans="1:2" x14ac:dyDescent="0.2">
      <c r="A2157" s="289"/>
      <c r="B2157" s="291"/>
    </row>
    <row r="2158" spans="1:2" x14ac:dyDescent="0.2">
      <c r="A2158" s="289"/>
      <c r="B2158" s="291"/>
    </row>
    <row r="2159" spans="1:2" x14ac:dyDescent="0.2">
      <c r="A2159" s="289"/>
      <c r="B2159" s="291"/>
    </row>
    <row r="2160" spans="1:2" x14ac:dyDescent="0.2">
      <c r="A2160" s="289"/>
      <c r="B2160" s="291"/>
    </row>
    <row r="2161" spans="1:2" x14ac:dyDescent="0.2">
      <c r="A2161" s="289"/>
      <c r="B2161" s="291"/>
    </row>
    <row r="2162" spans="1:2" x14ac:dyDescent="0.2">
      <c r="A2162" s="289"/>
      <c r="B2162" s="291"/>
    </row>
    <row r="2163" spans="1:2" x14ac:dyDescent="0.2">
      <c r="A2163" s="289"/>
      <c r="B2163" s="291"/>
    </row>
    <row r="2164" spans="1:2" x14ac:dyDescent="0.2">
      <c r="A2164" s="289"/>
      <c r="B2164" s="291"/>
    </row>
    <row r="2165" spans="1:2" x14ac:dyDescent="0.2">
      <c r="A2165" s="289"/>
      <c r="B2165" s="291"/>
    </row>
    <row r="2166" spans="1:2" x14ac:dyDescent="0.2">
      <c r="A2166" s="289"/>
      <c r="B2166" s="291"/>
    </row>
    <row r="2167" spans="1:2" x14ac:dyDescent="0.2">
      <c r="A2167" s="289"/>
      <c r="B2167" s="291"/>
    </row>
    <row r="2168" spans="1:2" x14ac:dyDescent="0.2">
      <c r="A2168" s="289"/>
      <c r="B2168" s="291"/>
    </row>
    <row r="2169" spans="1:2" x14ac:dyDescent="0.2">
      <c r="A2169" s="289"/>
      <c r="B2169" s="291"/>
    </row>
    <row r="2170" spans="1:2" x14ac:dyDescent="0.2">
      <c r="A2170" s="289"/>
      <c r="B2170" s="291"/>
    </row>
    <row r="2171" spans="1:2" x14ac:dyDescent="0.2">
      <c r="A2171" s="289"/>
      <c r="B2171" s="291"/>
    </row>
    <row r="2172" spans="1:2" x14ac:dyDescent="0.2">
      <c r="A2172" s="289"/>
      <c r="B2172" s="291"/>
    </row>
    <row r="2173" spans="1:2" x14ac:dyDescent="0.2">
      <c r="A2173" s="289"/>
      <c r="B2173" s="291"/>
    </row>
    <row r="2174" spans="1:2" x14ac:dyDescent="0.2">
      <c r="A2174" s="289"/>
      <c r="B2174" s="291"/>
    </row>
    <row r="2175" spans="1:2" x14ac:dyDescent="0.2">
      <c r="A2175" s="289"/>
      <c r="B2175" s="291"/>
    </row>
    <row r="2176" spans="1:2" x14ac:dyDescent="0.2">
      <c r="A2176" s="289"/>
      <c r="B2176" s="291"/>
    </row>
    <row r="2177" spans="1:2" x14ac:dyDescent="0.2">
      <c r="A2177" s="289"/>
      <c r="B2177" s="291"/>
    </row>
    <row r="2178" spans="1:2" x14ac:dyDescent="0.2">
      <c r="A2178" s="289"/>
      <c r="B2178" s="291"/>
    </row>
    <row r="2179" spans="1:2" x14ac:dyDescent="0.2">
      <c r="A2179" s="289"/>
      <c r="B2179" s="291"/>
    </row>
    <row r="2180" spans="1:2" x14ac:dyDescent="0.2">
      <c r="A2180" s="289"/>
      <c r="B2180" s="291"/>
    </row>
    <row r="2181" spans="1:2" x14ac:dyDescent="0.2">
      <c r="A2181" s="289"/>
      <c r="B2181" s="291"/>
    </row>
    <row r="2182" spans="1:2" x14ac:dyDescent="0.2">
      <c r="A2182" s="289"/>
      <c r="B2182" s="291"/>
    </row>
    <row r="2183" spans="1:2" x14ac:dyDescent="0.2">
      <c r="A2183" s="289"/>
      <c r="B2183" s="291"/>
    </row>
    <row r="2184" spans="1:2" x14ac:dyDescent="0.2">
      <c r="A2184" s="289"/>
      <c r="B2184" s="291"/>
    </row>
    <row r="2185" spans="1:2" x14ac:dyDescent="0.2">
      <c r="A2185" s="289"/>
      <c r="B2185" s="291"/>
    </row>
    <row r="2186" spans="1:2" x14ac:dyDescent="0.2">
      <c r="A2186" s="289"/>
      <c r="B2186" s="291"/>
    </row>
    <row r="2187" spans="1:2" x14ac:dyDescent="0.2">
      <c r="A2187" s="289"/>
      <c r="B2187" s="291"/>
    </row>
    <row r="2188" spans="1:2" x14ac:dyDescent="0.2">
      <c r="A2188" s="289"/>
      <c r="B2188" s="291"/>
    </row>
    <row r="2189" spans="1:2" x14ac:dyDescent="0.2">
      <c r="A2189" s="289"/>
      <c r="B2189" s="291"/>
    </row>
    <row r="2190" spans="1:2" x14ac:dyDescent="0.2">
      <c r="A2190" s="289"/>
      <c r="B2190" s="291"/>
    </row>
    <row r="2191" spans="1:2" x14ac:dyDescent="0.2">
      <c r="A2191" s="289"/>
      <c r="B2191" s="291"/>
    </row>
    <row r="2192" spans="1:2" x14ac:dyDescent="0.2">
      <c r="A2192" s="289"/>
      <c r="B2192" s="291"/>
    </row>
    <row r="2193" spans="1:2" x14ac:dyDescent="0.2">
      <c r="A2193" s="289"/>
      <c r="B2193" s="291"/>
    </row>
    <row r="2194" spans="1:2" x14ac:dyDescent="0.2">
      <c r="A2194" s="289"/>
      <c r="B2194" s="291"/>
    </row>
    <row r="2195" spans="1:2" x14ac:dyDescent="0.2">
      <c r="A2195" s="289"/>
      <c r="B2195" s="291"/>
    </row>
    <row r="2196" spans="1:2" x14ac:dyDescent="0.2">
      <c r="A2196" s="289"/>
      <c r="B2196" s="291"/>
    </row>
    <row r="2197" spans="1:2" x14ac:dyDescent="0.2">
      <c r="A2197" s="289"/>
      <c r="B2197" s="291"/>
    </row>
    <row r="2198" spans="1:2" x14ac:dyDescent="0.2">
      <c r="A2198" s="289"/>
      <c r="B2198" s="291"/>
    </row>
    <row r="2199" spans="1:2" x14ac:dyDescent="0.2">
      <c r="A2199" s="289"/>
      <c r="B2199" s="291"/>
    </row>
    <row r="2200" spans="1:2" x14ac:dyDescent="0.2">
      <c r="A2200" s="289"/>
      <c r="B2200" s="291"/>
    </row>
    <row r="2201" spans="1:2" x14ac:dyDescent="0.2">
      <c r="A2201" s="289"/>
      <c r="B2201" s="291"/>
    </row>
    <row r="2202" spans="1:2" x14ac:dyDescent="0.2">
      <c r="A2202" s="289"/>
      <c r="B2202" s="291"/>
    </row>
    <row r="2203" spans="1:2" x14ac:dyDescent="0.2">
      <c r="A2203" s="289"/>
      <c r="B2203" s="291"/>
    </row>
    <row r="2204" spans="1:2" x14ac:dyDescent="0.2">
      <c r="A2204" s="289"/>
      <c r="B2204" s="291"/>
    </row>
    <row r="2205" spans="1:2" x14ac:dyDescent="0.2">
      <c r="A2205" s="289"/>
      <c r="B2205" s="291"/>
    </row>
    <row r="2206" spans="1:2" x14ac:dyDescent="0.2">
      <c r="A2206" s="289"/>
      <c r="B2206" s="291"/>
    </row>
    <row r="2207" spans="1:2" x14ac:dyDescent="0.2">
      <c r="A2207" s="289"/>
      <c r="B2207" s="291"/>
    </row>
    <row r="2208" spans="1:2" x14ac:dyDescent="0.2">
      <c r="A2208" s="289"/>
      <c r="B2208" s="291"/>
    </row>
    <row r="2209" spans="1:2" x14ac:dyDescent="0.2">
      <c r="A2209" s="289"/>
      <c r="B2209" s="291"/>
    </row>
    <row r="2210" spans="1:2" x14ac:dyDescent="0.2">
      <c r="A2210" s="289"/>
      <c r="B2210" s="291"/>
    </row>
    <row r="2211" spans="1:2" x14ac:dyDescent="0.2">
      <c r="A2211" s="289"/>
      <c r="B2211" s="291"/>
    </row>
    <row r="2212" spans="1:2" x14ac:dyDescent="0.2">
      <c r="A2212" s="289"/>
      <c r="B2212" s="291"/>
    </row>
    <row r="2213" spans="1:2" x14ac:dyDescent="0.2">
      <c r="A2213" s="289"/>
      <c r="B2213" s="291"/>
    </row>
    <row r="2214" spans="1:2" x14ac:dyDescent="0.2">
      <c r="A2214" s="289"/>
      <c r="B2214" s="291"/>
    </row>
    <row r="2215" spans="1:2" x14ac:dyDescent="0.2">
      <c r="A2215" s="289"/>
      <c r="B2215" s="291"/>
    </row>
    <row r="2216" spans="1:2" x14ac:dyDescent="0.2">
      <c r="A2216" s="289"/>
      <c r="B2216" s="291"/>
    </row>
    <row r="2217" spans="1:2" x14ac:dyDescent="0.2">
      <c r="A2217" s="289"/>
      <c r="B2217" s="291"/>
    </row>
    <row r="2218" spans="1:2" x14ac:dyDescent="0.2">
      <c r="A2218" s="289"/>
      <c r="B2218" s="291"/>
    </row>
    <row r="2219" spans="1:2" x14ac:dyDescent="0.2">
      <c r="A2219" s="289"/>
      <c r="B2219" s="291"/>
    </row>
    <row r="2220" spans="1:2" x14ac:dyDescent="0.2">
      <c r="A2220" s="289"/>
      <c r="B2220" s="291"/>
    </row>
    <row r="2221" spans="1:2" x14ac:dyDescent="0.2">
      <c r="A2221" s="289"/>
      <c r="B2221" s="291"/>
    </row>
    <row r="2222" spans="1:2" x14ac:dyDescent="0.2">
      <c r="A2222" s="289"/>
      <c r="B2222" s="291"/>
    </row>
    <row r="2223" spans="1:2" x14ac:dyDescent="0.2">
      <c r="A2223" s="289"/>
      <c r="B2223" s="291"/>
    </row>
    <row r="2224" spans="1:2" x14ac:dyDescent="0.2">
      <c r="A2224" s="289"/>
      <c r="B2224" s="291"/>
    </row>
    <row r="2225" spans="1:2" x14ac:dyDescent="0.2">
      <c r="A2225" s="289"/>
      <c r="B2225" s="291"/>
    </row>
    <row r="2226" spans="1:2" x14ac:dyDescent="0.2">
      <c r="A2226" s="289"/>
      <c r="B2226" s="291"/>
    </row>
    <row r="2227" spans="1:2" x14ac:dyDescent="0.2">
      <c r="A2227" s="289"/>
      <c r="B2227" s="291"/>
    </row>
    <row r="2228" spans="1:2" x14ac:dyDescent="0.2">
      <c r="A2228" s="289"/>
      <c r="B2228" s="291"/>
    </row>
    <row r="2229" spans="1:2" x14ac:dyDescent="0.2">
      <c r="A2229" s="289"/>
      <c r="B2229" s="291"/>
    </row>
    <row r="2230" spans="1:2" x14ac:dyDescent="0.2">
      <c r="A2230" s="289"/>
      <c r="B2230" s="291"/>
    </row>
    <row r="2231" spans="1:2" x14ac:dyDescent="0.2">
      <c r="A2231" s="289"/>
      <c r="B2231" s="291"/>
    </row>
    <row r="2232" spans="1:2" x14ac:dyDescent="0.2">
      <c r="A2232" s="289"/>
      <c r="B2232" s="291"/>
    </row>
    <row r="2233" spans="1:2" x14ac:dyDescent="0.2">
      <c r="A2233" s="289"/>
      <c r="B2233" s="291"/>
    </row>
    <row r="2234" spans="1:2" x14ac:dyDescent="0.2">
      <c r="A2234" s="289"/>
      <c r="B2234" s="291"/>
    </row>
    <row r="2235" spans="1:2" x14ac:dyDescent="0.2">
      <c r="A2235" s="289"/>
      <c r="B2235" s="291"/>
    </row>
    <row r="2236" spans="1:2" x14ac:dyDescent="0.2">
      <c r="A2236" s="289"/>
      <c r="B2236" s="291"/>
    </row>
    <row r="2237" spans="1:2" x14ac:dyDescent="0.2">
      <c r="A2237" s="289"/>
      <c r="B2237" s="291"/>
    </row>
    <row r="2238" spans="1:2" x14ac:dyDescent="0.2">
      <c r="A2238" s="289"/>
      <c r="B2238" s="291"/>
    </row>
    <row r="2239" spans="1:2" x14ac:dyDescent="0.2">
      <c r="A2239" s="289"/>
      <c r="B2239" s="291"/>
    </row>
    <row r="2240" spans="1:2" x14ac:dyDescent="0.2">
      <c r="A2240" s="289"/>
      <c r="B2240" s="291"/>
    </row>
    <row r="2241" spans="1:2" x14ac:dyDescent="0.2">
      <c r="A2241" s="289"/>
      <c r="B2241" s="291"/>
    </row>
    <row r="2242" spans="1:2" x14ac:dyDescent="0.2">
      <c r="A2242" s="289"/>
      <c r="B2242" s="291"/>
    </row>
    <row r="2243" spans="1:2" x14ac:dyDescent="0.2">
      <c r="A2243" s="289"/>
      <c r="B2243" s="291"/>
    </row>
    <row r="2244" spans="1:2" x14ac:dyDescent="0.2">
      <c r="A2244" s="289"/>
      <c r="B2244" s="291"/>
    </row>
    <row r="2245" spans="1:2" x14ac:dyDescent="0.2">
      <c r="A2245" s="289"/>
      <c r="B2245" s="291"/>
    </row>
    <row r="2246" spans="1:2" x14ac:dyDescent="0.2">
      <c r="A2246" s="289"/>
      <c r="B2246" s="291"/>
    </row>
    <row r="2247" spans="1:2" x14ac:dyDescent="0.2">
      <c r="A2247" s="289"/>
      <c r="B2247" s="291"/>
    </row>
    <row r="2248" spans="1:2" x14ac:dyDescent="0.2">
      <c r="A2248" s="289"/>
      <c r="B2248" s="291"/>
    </row>
    <row r="2249" spans="1:2" x14ac:dyDescent="0.2">
      <c r="A2249" s="289"/>
      <c r="B2249" s="291"/>
    </row>
    <row r="2250" spans="1:2" x14ac:dyDescent="0.2">
      <c r="A2250" s="289"/>
      <c r="B2250" s="291"/>
    </row>
    <row r="2251" spans="1:2" x14ac:dyDescent="0.2">
      <c r="A2251" s="289"/>
      <c r="B2251" s="291"/>
    </row>
    <row r="2252" spans="1:2" x14ac:dyDescent="0.2">
      <c r="A2252" s="289"/>
      <c r="B2252" s="291"/>
    </row>
    <row r="2253" spans="1:2" x14ac:dyDescent="0.2">
      <c r="A2253" s="289"/>
      <c r="B2253" s="291"/>
    </row>
    <row r="2254" spans="1:2" x14ac:dyDescent="0.2">
      <c r="A2254" s="289"/>
      <c r="B2254" s="291"/>
    </row>
    <row r="2255" spans="1:2" x14ac:dyDescent="0.2">
      <c r="A2255" s="289"/>
      <c r="B2255" s="291"/>
    </row>
    <row r="2256" spans="1:2" x14ac:dyDescent="0.2">
      <c r="A2256" s="289"/>
      <c r="B2256" s="291"/>
    </row>
    <row r="2257" spans="1:2" x14ac:dyDescent="0.2">
      <c r="A2257" s="289"/>
      <c r="B2257" s="291"/>
    </row>
    <row r="2258" spans="1:2" x14ac:dyDescent="0.2">
      <c r="A2258" s="289"/>
      <c r="B2258" s="291"/>
    </row>
    <row r="2259" spans="1:2" x14ac:dyDescent="0.2">
      <c r="A2259" s="289"/>
      <c r="B2259" s="291"/>
    </row>
    <row r="2260" spans="1:2" x14ac:dyDescent="0.2">
      <c r="A2260" s="289"/>
      <c r="B2260" s="291"/>
    </row>
    <row r="2261" spans="1:2" x14ac:dyDescent="0.2">
      <c r="A2261" s="289"/>
      <c r="B2261" s="291"/>
    </row>
    <row r="2262" spans="1:2" x14ac:dyDescent="0.2">
      <c r="A2262" s="289"/>
      <c r="B2262" s="291"/>
    </row>
    <row r="2263" spans="1:2" x14ac:dyDescent="0.2">
      <c r="A2263" s="289"/>
      <c r="B2263" s="291"/>
    </row>
    <row r="2264" spans="1:2" x14ac:dyDescent="0.2">
      <c r="A2264" s="289"/>
      <c r="B2264" s="291"/>
    </row>
    <row r="2265" spans="1:2" x14ac:dyDescent="0.2">
      <c r="A2265" s="289"/>
      <c r="B2265" s="291"/>
    </row>
    <row r="2266" spans="1:2" x14ac:dyDescent="0.2">
      <c r="A2266" s="289"/>
      <c r="B2266" s="291"/>
    </row>
    <row r="2267" spans="1:2" x14ac:dyDescent="0.2">
      <c r="A2267" s="289"/>
      <c r="B2267" s="291"/>
    </row>
    <row r="2268" spans="1:2" x14ac:dyDescent="0.2">
      <c r="A2268" s="289"/>
      <c r="B2268" s="291"/>
    </row>
    <row r="2269" spans="1:2" x14ac:dyDescent="0.2">
      <c r="A2269" s="289"/>
      <c r="B2269" s="291"/>
    </row>
    <row r="2270" spans="1:2" x14ac:dyDescent="0.2">
      <c r="A2270" s="289"/>
      <c r="B2270" s="291"/>
    </row>
    <row r="2271" spans="1:2" x14ac:dyDescent="0.2">
      <c r="A2271" s="289"/>
      <c r="B2271" s="291"/>
    </row>
    <row r="2272" spans="1:2" x14ac:dyDescent="0.2">
      <c r="A2272" s="289"/>
      <c r="B2272" s="291"/>
    </row>
    <row r="2273" spans="1:2" x14ac:dyDescent="0.2">
      <c r="A2273" s="289"/>
      <c r="B2273" s="291"/>
    </row>
    <row r="2274" spans="1:2" x14ac:dyDescent="0.2">
      <c r="A2274" s="289"/>
      <c r="B2274" s="291"/>
    </row>
    <row r="2275" spans="1:2" x14ac:dyDescent="0.2">
      <c r="A2275" s="289"/>
      <c r="B2275" s="291"/>
    </row>
    <row r="2276" spans="1:2" x14ac:dyDescent="0.2">
      <c r="A2276" s="289"/>
      <c r="B2276" s="291"/>
    </row>
    <row r="2277" spans="1:2" x14ac:dyDescent="0.2">
      <c r="A2277" s="289"/>
      <c r="B2277" s="291"/>
    </row>
    <row r="2278" spans="1:2" x14ac:dyDescent="0.2">
      <c r="A2278" s="289"/>
      <c r="B2278" s="291"/>
    </row>
    <row r="2279" spans="1:2" x14ac:dyDescent="0.2">
      <c r="A2279" s="289"/>
      <c r="B2279" s="291"/>
    </row>
    <row r="2280" spans="1:2" x14ac:dyDescent="0.2">
      <c r="A2280" s="289"/>
      <c r="B2280" s="291"/>
    </row>
    <row r="2281" spans="1:2" x14ac:dyDescent="0.2">
      <c r="A2281" s="289"/>
      <c r="B2281" s="291"/>
    </row>
    <row r="2282" spans="1:2" x14ac:dyDescent="0.2">
      <c r="A2282" s="289"/>
      <c r="B2282" s="291"/>
    </row>
    <row r="2283" spans="1:2" x14ac:dyDescent="0.2">
      <c r="A2283" s="289"/>
      <c r="B2283" s="291"/>
    </row>
    <row r="2284" spans="1:2" x14ac:dyDescent="0.2">
      <c r="A2284" s="289"/>
      <c r="B2284" s="291"/>
    </row>
    <row r="2285" spans="1:2" x14ac:dyDescent="0.2">
      <c r="A2285" s="289"/>
      <c r="B2285" s="291"/>
    </row>
    <row r="2286" spans="1:2" x14ac:dyDescent="0.2">
      <c r="A2286" s="289"/>
      <c r="B2286" s="291"/>
    </row>
    <row r="2287" spans="1:2" x14ac:dyDescent="0.2">
      <c r="A2287" s="289"/>
      <c r="B2287" s="291"/>
    </row>
    <row r="2288" spans="1:2" x14ac:dyDescent="0.2">
      <c r="A2288" s="289"/>
      <c r="B2288" s="291"/>
    </row>
    <row r="2289" spans="1:2" x14ac:dyDescent="0.2">
      <c r="A2289" s="289"/>
      <c r="B2289" s="291"/>
    </row>
    <row r="2290" spans="1:2" x14ac:dyDescent="0.2">
      <c r="A2290" s="289"/>
      <c r="B2290" s="291"/>
    </row>
    <row r="2291" spans="1:2" x14ac:dyDescent="0.2">
      <c r="A2291" s="289"/>
      <c r="B2291" s="291"/>
    </row>
    <row r="2292" spans="1:2" x14ac:dyDescent="0.2">
      <c r="A2292" s="289"/>
      <c r="B2292" s="291"/>
    </row>
    <row r="2293" spans="1:2" x14ac:dyDescent="0.2">
      <c r="A2293" s="289"/>
      <c r="B2293" s="291"/>
    </row>
    <row r="2294" spans="1:2" x14ac:dyDescent="0.2">
      <c r="A2294" s="289"/>
      <c r="B2294" s="291"/>
    </row>
    <row r="2295" spans="1:2" x14ac:dyDescent="0.2">
      <c r="A2295" s="289"/>
      <c r="B2295" s="291"/>
    </row>
    <row r="2296" spans="1:2" x14ac:dyDescent="0.2">
      <c r="A2296" s="289"/>
      <c r="B2296" s="291"/>
    </row>
    <row r="2297" spans="1:2" x14ac:dyDescent="0.2">
      <c r="A2297" s="289"/>
      <c r="B2297" s="291"/>
    </row>
    <row r="2298" spans="1:2" x14ac:dyDescent="0.2">
      <c r="A2298" s="289"/>
      <c r="B2298" s="291"/>
    </row>
    <row r="2299" spans="1:2" x14ac:dyDescent="0.2">
      <c r="A2299" s="289"/>
      <c r="B2299" s="291"/>
    </row>
    <row r="2300" spans="1:2" x14ac:dyDescent="0.2">
      <c r="A2300" s="289"/>
      <c r="B2300" s="291"/>
    </row>
    <row r="2301" spans="1:2" x14ac:dyDescent="0.2">
      <c r="A2301" s="289"/>
      <c r="B2301" s="291"/>
    </row>
    <row r="2302" spans="1:2" x14ac:dyDescent="0.2">
      <c r="A2302" s="289"/>
      <c r="B2302" s="291"/>
    </row>
    <row r="2303" spans="1:2" x14ac:dyDescent="0.2">
      <c r="A2303" s="289"/>
      <c r="B2303" s="291"/>
    </row>
    <row r="2304" spans="1:2" x14ac:dyDescent="0.2">
      <c r="A2304" s="289"/>
      <c r="B2304" s="291"/>
    </row>
    <row r="2305" spans="1:2" x14ac:dyDescent="0.2">
      <c r="A2305" s="289"/>
      <c r="B2305" s="291"/>
    </row>
    <row r="2306" spans="1:2" x14ac:dyDescent="0.2">
      <c r="A2306" s="289"/>
      <c r="B2306" s="291"/>
    </row>
    <row r="2307" spans="1:2" x14ac:dyDescent="0.2">
      <c r="A2307" s="289"/>
      <c r="B2307" s="291"/>
    </row>
    <row r="2308" spans="1:2" x14ac:dyDescent="0.2">
      <c r="A2308" s="289"/>
      <c r="B2308" s="291"/>
    </row>
    <row r="2309" spans="1:2" x14ac:dyDescent="0.2">
      <c r="A2309" s="289"/>
      <c r="B2309" s="291"/>
    </row>
    <row r="2310" spans="1:2" x14ac:dyDescent="0.2">
      <c r="A2310" s="289"/>
      <c r="B2310" s="291"/>
    </row>
    <row r="2311" spans="1:2" x14ac:dyDescent="0.2">
      <c r="A2311" s="289"/>
      <c r="B2311" s="291"/>
    </row>
    <row r="2312" spans="1:2" x14ac:dyDescent="0.2">
      <c r="A2312" s="289"/>
      <c r="B2312" s="291"/>
    </row>
    <row r="2313" spans="1:2" x14ac:dyDescent="0.2">
      <c r="A2313" s="289"/>
      <c r="B2313" s="291"/>
    </row>
    <row r="2314" spans="1:2" x14ac:dyDescent="0.2">
      <c r="A2314" s="289"/>
      <c r="B2314" s="291"/>
    </row>
    <row r="2315" spans="1:2" x14ac:dyDescent="0.2">
      <c r="A2315" s="289"/>
      <c r="B2315" s="291"/>
    </row>
    <row r="2316" spans="1:2" x14ac:dyDescent="0.2">
      <c r="A2316" s="289"/>
      <c r="B2316" s="291"/>
    </row>
    <row r="2317" spans="1:2" x14ac:dyDescent="0.2">
      <c r="A2317" s="289"/>
      <c r="B2317" s="291"/>
    </row>
    <row r="2318" spans="1:2" x14ac:dyDescent="0.2">
      <c r="A2318" s="289"/>
      <c r="B2318" s="291"/>
    </row>
    <row r="2319" spans="1:2" x14ac:dyDescent="0.2">
      <c r="A2319" s="289"/>
      <c r="B2319" s="291"/>
    </row>
    <row r="2320" spans="1:2" x14ac:dyDescent="0.2">
      <c r="A2320" s="289"/>
      <c r="B2320" s="291"/>
    </row>
    <row r="2321" spans="1:2" x14ac:dyDescent="0.2">
      <c r="A2321" s="289"/>
      <c r="B2321" s="291"/>
    </row>
    <row r="2322" spans="1:2" x14ac:dyDescent="0.2">
      <c r="A2322" s="289"/>
      <c r="B2322" s="291"/>
    </row>
    <row r="2323" spans="1:2" x14ac:dyDescent="0.2">
      <c r="A2323" s="289"/>
      <c r="B2323" s="291"/>
    </row>
    <row r="2324" spans="1:2" x14ac:dyDescent="0.2">
      <c r="A2324" s="289"/>
      <c r="B2324" s="291"/>
    </row>
    <row r="2325" spans="1:2" x14ac:dyDescent="0.2">
      <c r="A2325" s="289"/>
      <c r="B2325" s="291"/>
    </row>
    <row r="2326" spans="1:2" x14ac:dyDescent="0.2">
      <c r="A2326" s="289"/>
      <c r="B2326" s="291"/>
    </row>
    <row r="2327" spans="1:2" x14ac:dyDescent="0.2">
      <c r="A2327" s="289"/>
      <c r="B2327" s="291"/>
    </row>
    <row r="2328" spans="1:2" x14ac:dyDescent="0.2">
      <c r="A2328" s="289"/>
      <c r="B2328" s="291"/>
    </row>
    <row r="2329" spans="1:2" x14ac:dyDescent="0.2">
      <c r="A2329" s="289"/>
      <c r="B2329" s="291"/>
    </row>
    <row r="2330" spans="1:2" x14ac:dyDescent="0.2">
      <c r="A2330" s="289"/>
      <c r="B2330" s="291"/>
    </row>
    <row r="2331" spans="1:2" x14ac:dyDescent="0.2">
      <c r="A2331" s="289"/>
      <c r="B2331" s="291"/>
    </row>
    <row r="2332" spans="1:2" x14ac:dyDescent="0.2">
      <c r="A2332" s="289"/>
      <c r="B2332" s="291"/>
    </row>
    <row r="2333" spans="1:2" x14ac:dyDescent="0.2">
      <c r="A2333" s="289"/>
      <c r="B2333" s="291"/>
    </row>
    <row r="2334" spans="1:2" x14ac:dyDescent="0.2">
      <c r="A2334" s="289"/>
      <c r="B2334" s="291"/>
    </row>
    <row r="2335" spans="1:2" x14ac:dyDescent="0.2">
      <c r="A2335" s="289"/>
      <c r="B2335" s="291"/>
    </row>
    <row r="2336" spans="1:2" x14ac:dyDescent="0.2">
      <c r="A2336" s="289"/>
      <c r="B2336" s="291"/>
    </row>
    <row r="2337" spans="1:2" x14ac:dyDescent="0.2">
      <c r="A2337" s="289"/>
      <c r="B2337" s="291"/>
    </row>
    <row r="2338" spans="1:2" x14ac:dyDescent="0.2">
      <c r="A2338" s="289"/>
      <c r="B2338" s="291"/>
    </row>
    <row r="2339" spans="1:2" x14ac:dyDescent="0.2">
      <c r="A2339" s="289"/>
      <c r="B2339" s="291"/>
    </row>
    <row r="2340" spans="1:2" x14ac:dyDescent="0.2">
      <c r="A2340" s="289"/>
      <c r="B2340" s="291"/>
    </row>
    <row r="2341" spans="1:2" x14ac:dyDescent="0.2">
      <c r="A2341" s="289"/>
      <c r="B2341" s="291"/>
    </row>
    <row r="2342" spans="1:2" x14ac:dyDescent="0.2">
      <c r="A2342" s="289"/>
      <c r="B2342" s="291"/>
    </row>
    <row r="2343" spans="1:2" x14ac:dyDescent="0.2">
      <c r="A2343" s="289"/>
      <c r="B2343" s="291"/>
    </row>
    <row r="2344" spans="1:2" x14ac:dyDescent="0.2">
      <c r="A2344" s="289"/>
      <c r="B2344" s="291"/>
    </row>
    <row r="2345" spans="1:2" x14ac:dyDescent="0.2">
      <c r="A2345" s="289"/>
      <c r="B2345" s="291"/>
    </row>
    <row r="2346" spans="1:2" x14ac:dyDescent="0.2">
      <c r="A2346" s="289"/>
      <c r="B2346" s="291"/>
    </row>
    <row r="2347" spans="1:2" x14ac:dyDescent="0.2">
      <c r="A2347" s="289"/>
      <c r="B2347" s="291"/>
    </row>
    <row r="2348" spans="1:2" x14ac:dyDescent="0.2">
      <c r="A2348" s="289"/>
      <c r="B2348" s="291"/>
    </row>
    <row r="2349" spans="1:2" x14ac:dyDescent="0.2">
      <c r="A2349" s="289"/>
      <c r="B2349" s="291"/>
    </row>
    <row r="2350" spans="1:2" x14ac:dyDescent="0.2">
      <c r="A2350" s="289"/>
      <c r="B2350" s="291"/>
    </row>
    <row r="2351" spans="1:2" x14ac:dyDescent="0.2">
      <c r="A2351" s="289"/>
      <c r="B2351" s="291"/>
    </row>
    <row r="2352" spans="1:2" x14ac:dyDescent="0.2">
      <c r="A2352" s="289"/>
      <c r="B2352" s="291"/>
    </row>
    <row r="2353" spans="1:2" x14ac:dyDescent="0.2">
      <c r="A2353" s="289"/>
      <c r="B2353" s="291"/>
    </row>
    <row r="2354" spans="1:2" x14ac:dyDescent="0.2">
      <c r="A2354" s="289"/>
      <c r="B2354" s="291"/>
    </row>
    <row r="2355" spans="1:2" x14ac:dyDescent="0.2">
      <c r="A2355" s="289"/>
      <c r="B2355" s="291"/>
    </row>
    <row r="2356" spans="1:2" x14ac:dyDescent="0.2">
      <c r="A2356" s="289"/>
      <c r="B2356" s="291"/>
    </row>
    <row r="2357" spans="1:2" x14ac:dyDescent="0.2">
      <c r="A2357" s="289"/>
      <c r="B2357" s="291"/>
    </row>
    <row r="2358" spans="1:2" x14ac:dyDescent="0.2">
      <c r="A2358" s="289"/>
      <c r="B2358" s="291"/>
    </row>
    <row r="2359" spans="1:2" x14ac:dyDescent="0.2">
      <c r="A2359" s="289"/>
      <c r="B2359" s="291"/>
    </row>
    <row r="2360" spans="1:2" x14ac:dyDescent="0.2">
      <c r="A2360" s="289"/>
      <c r="B2360" s="291"/>
    </row>
    <row r="2361" spans="1:2" x14ac:dyDescent="0.2">
      <c r="A2361" s="289"/>
      <c r="B2361" s="291"/>
    </row>
    <row r="2362" spans="1:2" x14ac:dyDescent="0.2">
      <c r="A2362" s="289"/>
      <c r="B2362" s="291"/>
    </row>
    <row r="2363" spans="1:2" x14ac:dyDescent="0.2">
      <c r="A2363" s="289"/>
      <c r="B2363" s="291"/>
    </row>
    <row r="2364" spans="1:2" x14ac:dyDescent="0.2">
      <c r="A2364" s="289"/>
      <c r="B2364" s="291"/>
    </row>
    <row r="2365" spans="1:2" x14ac:dyDescent="0.2">
      <c r="A2365" s="289"/>
      <c r="B2365" s="291"/>
    </row>
    <row r="2366" spans="1:2" x14ac:dyDescent="0.2">
      <c r="A2366" s="289"/>
      <c r="B2366" s="291"/>
    </row>
    <row r="2367" spans="1:2" x14ac:dyDescent="0.2">
      <c r="A2367" s="289"/>
      <c r="B2367" s="291"/>
    </row>
    <row r="2368" spans="1:2" x14ac:dyDescent="0.2">
      <c r="A2368" s="289"/>
      <c r="B2368" s="291"/>
    </row>
    <row r="2369" spans="1:2" x14ac:dyDescent="0.2">
      <c r="A2369" s="289"/>
      <c r="B2369" s="291"/>
    </row>
    <row r="2370" spans="1:2" x14ac:dyDescent="0.2">
      <c r="A2370" s="289"/>
      <c r="B2370" s="291"/>
    </row>
    <row r="2371" spans="1:2" x14ac:dyDescent="0.2">
      <c r="A2371" s="289"/>
      <c r="B2371" s="291"/>
    </row>
    <row r="2372" spans="1:2" x14ac:dyDescent="0.2">
      <c r="A2372" s="289"/>
      <c r="B2372" s="291"/>
    </row>
    <row r="2373" spans="1:2" x14ac:dyDescent="0.2">
      <c r="A2373" s="289"/>
      <c r="B2373" s="291"/>
    </row>
    <row r="2374" spans="1:2" x14ac:dyDescent="0.2">
      <c r="A2374" s="289"/>
      <c r="B2374" s="291"/>
    </row>
    <row r="2375" spans="1:2" x14ac:dyDescent="0.2">
      <c r="A2375" s="289"/>
      <c r="B2375" s="291"/>
    </row>
    <row r="2376" spans="1:2" x14ac:dyDescent="0.2">
      <c r="A2376" s="289"/>
      <c r="B2376" s="291"/>
    </row>
    <row r="2377" spans="1:2" x14ac:dyDescent="0.2">
      <c r="A2377" s="289"/>
      <c r="B2377" s="291"/>
    </row>
    <row r="2378" spans="1:2" x14ac:dyDescent="0.2">
      <c r="A2378" s="289"/>
      <c r="B2378" s="291"/>
    </row>
    <row r="2379" spans="1:2" x14ac:dyDescent="0.2">
      <c r="A2379" s="289"/>
      <c r="B2379" s="291"/>
    </row>
    <row r="2380" spans="1:2" x14ac:dyDescent="0.2">
      <c r="A2380" s="289"/>
      <c r="B2380" s="291"/>
    </row>
    <row r="2381" spans="1:2" x14ac:dyDescent="0.2">
      <c r="A2381" s="289"/>
      <c r="B2381" s="291"/>
    </row>
    <row r="2382" spans="1:2" x14ac:dyDescent="0.2">
      <c r="A2382" s="289"/>
      <c r="B2382" s="291"/>
    </row>
    <row r="2383" spans="1:2" x14ac:dyDescent="0.2">
      <c r="A2383" s="289"/>
      <c r="B2383" s="291"/>
    </row>
    <row r="2384" spans="1:2" x14ac:dyDescent="0.2">
      <c r="A2384" s="289"/>
      <c r="B2384" s="291"/>
    </row>
    <row r="2385" spans="1:2" x14ac:dyDescent="0.2">
      <c r="A2385" s="289"/>
      <c r="B2385" s="291"/>
    </row>
    <row r="2386" spans="1:2" x14ac:dyDescent="0.2">
      <c r="A2386" s="289"/>
      <c r="B2386" s="291"/>
    </row>
    <row r="2387" spans="1:2" x14ac:dyDescent="0.2">
      <c r="A2387" s="289"/>
      <c r="B2387" s="291"/>
    </row>
    <row r="2388" spans="1:2" x14ac:dyDescent="0.2">
      <c r="A2388" s="289"/>
      <c r="B2388" s="291"/>
    </row>
    <row r="2389" spans="1:2" x14ac:dyDescent="0.2">
      <c r="A2389" s="289"/>
      <c r="B2389" s="291"/>
    </row>
    <row r="2390" spans="1:2" x14ac:dyDescent="0.2">
      <c r="A2390" s="289"/>
      <c r="B2390" s="291"/>
    </row>
    <row r="2391" spans="1:2" x14ac:dyDescent="0.2">
      <c r="A2391" s="289"/>
      <c r="B2391" s="291"/>
    </row>
    <row r="2392" spans="1:2" x14ac:dyDescent="0.2">
      <c r="A2392" s="289"/>
      <c r="B2392" s="291"/>
    </row>
    <row r="2393" spans="1:2" x14ac:dyDescent="0.2">
      <c r="A2393" s="289"/>
      <c r="B2393" s="291"/>
    </row>
    <row r="2394" spans="1:2" x14ac:dyDescent="0.2">
      <c r="A2394" s="289"/>
      <c r="B2394" s="291"/>
    </row>
    <row r="2395" spans="1:2" x14ac:dyDescent="0.2">
      <c r="A2395" s="289"/>
      <c r="B2395" s="291"/>
    </row>
    <row r="2396" spans="1:2" x14ac:dyDescent="0.2">
      <c r="A2396" s="289"/>
      <c r="B2396" s="291"/>
    </row>
    <row r="2397" spans="1:2" x14ac:dyDescent="0.2">
      <c r="A2397" s="289"/>
      <c r="B2397" s="291"/>
    </row>
    <row r="2398" spans="1:2" x14ac:dyDescent="0.2">
      <c r="A2398" s="289"/>
      <c r="B2398" s="291"/>
    </row>
    <row r="2399" spans="1:2" x14ac:dyDescent="0.2">
      <c r="A2399" s="289"/>
      <c r="B2399" s="291"/>
    </row>
    <row r="2400" spans="1:2" x14ac:dyDescent="0.2">
      <c r="A2400" s="289"/>
      <c r="B2400" s="291"/>
    </row>
    <row r="2401" spans="1:2" x14ac:dyDescent="0.2">
      <c r="A2401" s="289"/>
      <c r="B2401" s="291"/>
    </row>
    <row r="2402" spans="1:2" x14ac:dyDescent="0.2">
      <c r="A2402" s="289"/>
      <c r="B2402" s="291"/>
    </row>
    <row r="2403" spans="1:2" x14ac:dyDescent="0.2">
      <c r="A2403" s="289"/>
      <c r="B2403" s="291"/>
    </row>
    <row r="2404" spans="1:2" x14ac:dyDescent="0.2">
      <c r="A2404" s="289"/>
      <c r="B2404" s="291"/>
    </row>
    <row r="2405" spans="1:2" x14ac:dyDescent="0.2">
      <c r="A2405" s="289"/>
      <c r="B2405" s="291"/>
    </row>
    <row r="2406" spans="1:2" x14ac:dyDescent="0.2">
      <c r="A2406" s="289"/>
      <c r="B2406" s="291"/>
    </row>
    <row r="2407" spans="1:2" x14ac:dyDescent="0.2">
      <c r="A2407" s="289"/>
      <c r="B2407" s="291"/>
    </row>
    <row r="2408" spans="1:2" x14ac:dyDescent="0.2">
      <c r="A2408" s="289"/>
      <c r="B2408" s="291"/>
    </row>
    <row r="2409" spans="1:2" x14ac:dyDescent="0.2">
      <c r="A2409" s="289"/>
      <c r="B2409" s="291"/>
    </row>
    <row r="2410" spans="1:2" x14ac:dyDescent="0.2">
      <c r="A2410" s="289"/>
      <c r="B2410" s="291"/>
    </row>
    <row r="2411" spans="1:2" x14ac:dyDescent="0.2">
      <c r="A2411" s="289"/>
      <c r="B2411" s="291"/>
    </row>
    <row r="2412" spans="1:2" x14ac:dyDescent="0.2">
      <c r="A2412" s="289"/>
      <c r="B2412" s="291"/>
    </row>
    <row r="2413" spans="1:2" x14ac:dyDescent="0.2">
      <c r="A2413" s="289"/>
      <c r="B2413" s="291"/>
    </row>
    <row r="2414" spans="1:2" x14ac:dyDescent="0.2">
      <c r="A2414" s="289"/>
      <c r="B2414" s="291"/>
    </row>
    <row r="2415" spans="1:2" x14ac:dyDescent="0.2">
      <c r="A2415" s="289"/>
      <c r="B2415" s="291"/>
    </row>
    <row r="2416" spans="1:2" x14ac:dyDescent="0.2">
      <c r="A2416" s="289"/>
      <c r="B2416" s="291"/>
    </row>
    <row r="2417" spans="1:2" x14ac:dyDescent="0.2">
      <c r="A2417" s="289"/>
      <c r="B2417" s="291"/>
    </row>
    <row r="2418" spans="1:2" x14ac:dyDescent="0.2">
      <c r="A2418" s="289"/>
      <c r="B2418" s="291"/>
    </row>
    <row r="2419" spans="1:2" x14ac:dyDescent="0.2">
      <c r="A2419" s="289"/>
      <c r="B2419" s="291"/>
    </row>
    <row r="2420" spans="1:2" x14ac:dyDescent="0.2">
      <c r="A2420" s="289"/>
      <c r="B2420" s="291"/>
    </row>
    <row r="2421" spans="1:2" x14ac:dyDescent="0.2">
      <c r="A2421" s="289"/>
      <c r="B2421" s="291"/>
    </row>
    <row r="2422" spans="1:2" x14ac:dyDescent="0.2">
      <c r="A2422" s="289"/>
      <c r="B2422" s="291"/>
    </row>
    <row r="2423" spans="1:2" x14ac:dyDescent="0.2">
      <c r="A2423" s="289"/>
      <c r="B2423" s="291"/>
    </row>
    <row r="2424" spans="1:2" x14ac:dyDescent="0.2">
      <c r="A2424" s="289"/>
      <c r="B2424" s="291"/>
    </row>
    <row r="2425" spans="1:2" x14ac:dyDescent="0.2">
      <c r="A2425" s="289"/>
      <c r="B2425" s="291"/>
    </row>
    <row r="2426" spans="1:2" x14ac:dyDescent="0.2">
      <c r="A2426" s="289"/>
      <c r="B2426" s="291"/>
    </row>
    <row r="2427" spans="1:2" x14ac:dyDescent="0.2">
      <c r="A2427" s="289"/>
      <c r="B2427" s="291"/>
    </row>
    <row r="2428" spans="1:2" x14ac:dyDescent="0.2">
      <c r="A2428" s="289"/>
      <c r="B2428" s="291"/>
    </row>
    <row r="2429" spans="1:2" x14ac:dyDescent="0.2">
      <c r="A2429" s="289"/>
      <c r="B2429" s="291"/>
    </row>
    <row r="2430" spans="1:2" x14ac:dyDescent="0.2">
      <c r="A2430" s="289"/>
      <c r="B2430" s="291"/>
    </row>
    <row r="2431" spans="1:2" x14ac:dyDescent="0.2">
      <c r="A2431" s="289"/>
      <c r="B2431" s="291"/>
    </row>
    <row r="2432" spans="1:2" x14ac:dyDescent="0.2">
      <c r="A2432" s="289"/>
      <c r="B2432" s="291"/>
    </row>
    <row r="2433" spans="1:2" x14ac:dyDescent="0.2">
      <c r="A2433" s="289"/>
      <c r="B2433" s="291"/>
    </row>
    <row r="2434" spans="1:2" x14ac:dyDescent="0.2">
      <c r="A2434" s="289"/>
      <c r="B2434" s="291"/>
    </row>
    <row r="2435" spans="1:2" x14ac:dyDescent="0.2">
      <c r="A2435" s="289"/>
      <c r="B2435" s="291"/>
    </row>
    <row r="2436" spans="1:2" x14ac:dyDescent="0.2">
      <c r="A2436" s="289"/>
      <c r="B2436" s="291"/>
    </row>
    <row r="2437" spans="1:2" x14ac:dyDescent="0.2">
      <c r="A2437" s="289"/>
      <c r="B2437" s="291"/>
    </row>
    <row r="2438" spans="1:2" x14ac:dyDescent="0.2">
      <c r="A2438" s="289"/>
      <c r="B2438" s="291"/>
    </row>
    <row r="2439" spans="1:2" x14ac:dyDescent="0.2">
      <c r="A2439" s="289"/>
      <c r="B2439" s="291"/>
    </row>
    <row r="2440" spans="1:2" x14ac:dyDescent="0.2">
      <c r="A2440" s="289"/>
      <c r="B2440" s="291"/>
    </row>
    <row r="2441" spans="1:2" x14ac:dyDescent="0.2">
      <c r="A2441" s="289"/>
      <c r="B2441" s="291"/>
    </row>
    <row r="2442" spans="1:2" x14ac:dyDescent="0.2">
      <c r="A2442" s="289"/>
      <c r="B2442" s="291"/>
    </row>
    <row r="2443" spans="1:2" x14ac:dyDescent="0.2">
      <c r="A2443" s="289"/>
      <c r="B2443" s="291"/>
    </row>
    <row r="2444" spans="1:2" x14ac:dyDescent="0.2">
      <c r="A2444" s="289"/>
      <c r="B2444" s="291"/>
    </row>
    <row r="2445" spans="1:2" x14ac:dyDescent="0.2">
      <c r="A2445" s="289"/>
      <c r="B2445" s="291"/>
    </row>
    <row r="2446" spans="1:2" x14ac:dyDescent="0.2">
      <c r="A2446" s="289"/>
      <c r="B2446" s="291"/>
    </row>
    <row r="2447" spans="1:2" x14ac:dyDescent="0.2">
      <c r="A2447" s="289"/>
      <c r="B2447" s="291"/>
    </row>
    <row r="2448" spans="1:2" x14ac:dyDescent="0.2">
      <c r="A2448" s="289"/>
      <c r="B2448" s="291"/>
    </row>
    <row r="2449" spans="1:2" x14ac:dyDescent="0.2">
      <c r="A2449" s="289"/>
      <c r="B2449" s="291"/>
    </row>
    <row r="2450" spans="1:2" x14ac:dyDescent="0.2">
      <c r="A2450" s="289"/>
      <c r="B2450" s="291"/>
    </row>
    <row r="2451" spans="1:2" x14ac:dyDescent="0.2">
      <c r="A2451" s="289"/>
      <c r="B2451" s="291"/>
    </row>
    <row r="2452" spans="1:2" x14ac:dyDescent="0.2">
      <c r="A2452" s="289"/>
      <c r="B2452" s="291"/>
    </row>
    <row r="2453" spans="1:2" x14ac:dyDescent="0.2">
      <c r="A2453" s="289"/>
      <c r="B2453" s="291"/>
    </row>
    <row r="2454" spans="1:2" x14ac:dyDescent="0.2">
      <c r="A2454" s="289"/>
      <c r="B2454" s="291"/>
    </row>
    <row r="2455" spans="1:2" x14ac:dyDescent="0.2">
      <c r="A2455" s="289"/>
      <c r="B2455" s="291"/>
    </row>
    <row r="2456" spans="1:2" x14ac:dyDescent="0.2">
      <c r="A2456" s="289"/>
      <c r="B2456" s="291"/>
    </row>
    <row r="2457" spans="1:2" x14ac:dyDescent="0.2">
      <c r="A2457" s="289"/>
      <c r="B2457" s="291"/>
    </row>
    <row r="2458" spans="1:2" x14ac:dyDescent="0.2">
      <c r="A2458" s="289"/>
      <c r="B2458" s="291"/>
    </row>
    <row r="2459" spans="1:2" x14ac:dyDescent="0.2">
      <c r="A2459" s="289"/>
      <c r="B2459" s="291"/>
    </row>
    <row r="2460" spans="1:2" x14ac:dyDescent="0.2">
      <c r="A2460" s="289"/>
      <c r="B2460" s="291"/>
    </row>
    <row r="2461" spans="1:2" x14ac:dyDescent="0.2">
      <c r="A2461" s="289"/>
      <c r="B2461" s="291"/>
    </row>
    <row r="2462" spans="1:2" x14ac:dyDescent="0.2">
      <c r="A2462" s="289"/>
      <c r="B2462" s="291"/>
    </row>
    <row r="2463" spans="1:2" x14ac:dyDescent="0.2">
      <c r="A2463" s="289"/>
      <c r="B2463" s="291"/>
    </row>
    <row r="2464" spans="1:2" x14ac:dyDescent="0.2">
      <c r="A2464" s="289"/>
      <c r="B2464" s="291"/>
    </row>
    <row r="2465" spans="1:2" x14ac:dyDescent="0.2">
      <c r="A2465" s="289"/>
      <c r="B2465" s="291"/>
    </row>
    <row r="2466" spans="1:2" x14ac:dyDescent="0.2">
      <c r="A2466" s="289"/>
      <c r="B2466" s="291"/>
    </row>
    <row r="2467" spans="1:2" x14ac:dyDescent="0.2">
      <c r="A2467" s="289"/>
      <c r="B2467" s="291"/>
    </row>
    <row r="2468" spans="1:2" x14ac:dyDescent="0.2">
      <c r="A2468" s="289"/>
      <c r="B2468" s="291"/>
    </row>
    <row r="2469" spans="1:2" x14ac:dyDescent="0.2">
      <c r="A2469" s="289"/>
      <c r="B2469" s="291"/>
    </row>
    <row r="2470" spans="1:2" x14ac:dyDescent="0.2">
      <c r="A2470" s="289"/>
      <c r="B2470" s="291"/>
    </row>
    <row r="2471" spans="1:2" x14ac:dyDescent="0.2">
      <c r="A2471" s="289"/>
      <c r="B2471" s="291"/>
    </row>
    <row r="2472" spans="1:2" x14ac:dyDescent="0.2">
      <c r="A2472" s="289"/>
      <c r="B2472" s="291"/>
    </row>
    <row r="2473" spans="1:2" x14ac:dyDescent="0.2">
      <c r="A2473" s="289"/>
      <c r="B2473" s="291"/>
    </row>
    <row r="2474" spans="1:2" x14ac:dyDescent="0.2">
      <c r="A2474" s="289"/>
      <c r="B2474" s="291"/>
    </row>
    <row r="2475" spans="1:2" x14ac:dyDescent="0.2">
      <c r="A2475" s="289"/>
      <c r="B2475" s="291"/>
    </row>
    <row r="2476" spans="1:2" x14ac:dyDescent="0.2">
      <c r="A2476" s="289"/>
      <c r="B2476" s="291"/>
    </row>
    <row r="2477" spans="1:2" x14ac:dyDescent="0.2">
      <c r="A2477" s="289"/>
      <c r="B2477" s="291"/>
    </row>
    <row r="2478" spans="1:2" x14ac:dyDescent="0.2">
      <c r="A2478" s="289"/>
      <c r="B2478" s="291"/>
    </row>
    <row r="2479" spans="1:2" x14ac:dyDescent="0.2">
      <c r="A2479" s="289"/>
      <c r="B2479" s="291"/>
    </row>
    <row r="2480" spans="1:2" x14ac:dyDescent="0.2">
      <c r="A2480" s="289"/>
      <c r="B2480" s="291"/>
    </row>
    <row r="2481" spans="1:2" x14ac:dyDescent="0.2">
      <c r="A2481" s="289"/>
      <c r="B2481" s="291"/>
    </row>
    <row r="2482" spans="1:2" x14ac:dyDescent="0.2">
      <c r="A2482" s="289"/>
      <c r="B2482" s="291"/>
    </row>
    <row r="2483" spans="1:2" x14ac:dyDescent="0.2">
      <c r="A2483" s="289"/>
      <c r="B2483" s="291"/>
    </row>
    <row r="2484" spans="1:2" x14ac:dyDescent="0.2">
      <c r="A2484" s="289"/>
      <c r="B2484" s="291"/>
    </row>
    <row r="2485" spans="1:2" x14ac:dyDescent="0.2">
      <c r="A2485" s="289"/>
      <c r="B2485" s="291"/>
    </row>
    <row r="2486" spans="1:2" x14ac:dyDescent="0.2">
      <c r="A2486" s="289"/>
      <c r="B2486" s="291"/>
    </row>
    <row r="2487" spans="1:2" x14ac:dyDescent="0.2">
      <c r="A2487" s="289"/>
      <c r="B2487" s="291"/>
    </row>
    <row r="2488" spans="1:2" x14ac:dyDescent="0.2">
      <c r="A2488" s="289"/>
      <c r="B2488" s="291"/>
    </row>
    <row r="2489" spans="1:2" x14ac:dyDescent="0.2">
      <c r="A2489" s="289"/>
      <c r="B2489" s="291"/>
    </row>
    <row r="2490" spans="1:2" x14ac:dyDescent="0.2">
      <c r="A2490" s="289"/>
      <c r="B2490" s="291"/>
    </row>
    <row r="2491" spans="1:2" x14ac:dyDescent="0.2">
      <c r="A2491" s="289"/>
      <c r="B2491" s="291"/>
    </row>
    <row r="2492" spans="1:2" x14ac:dyDescent="0.2">
      <c r="A2492" s="289"/>
      <c r="B2492" s="291"/>
    </row>
    <row r="2493" spans="1:2" x14ac:dyDescent="0.2">
      <c r="A2493" s="289"/>
      <c r="B2493" s="291"/>
    </row>
    <row r="2494" spans="1:2" x14ac:dyDescent="0.2">
      <c r="A2494" s="289"/>
      <c r="B2494" s="291"/>
    </row>
    <row r="2495" spans="1:2" x14ac:dyDescent="0.2">
      <c r="A2495" s="289"/>
      <c r="B2495" s="291"/>
    </row>
    <row r="2496" spans="1:2" x14ac:dyDescent="0.2">
      <c r="A2496" s="289"/>
      <c r="B2496" s="291"/>
    </row>
    <row r="2497" spans="1:2" x14ac:dyDescent="0.2">
      <c r="A2497" s="289"/>
      <c r="B2497" s="291"/>
    </row>
    <row r="2498" spans="1:2" x14ac:dyDescent="0.2">
      <c r="A2498" s="289"/>
      <c r="B2498" s="291"/>
    </row>
    <row r="2499" spans="1:2" x14ac:dyDescent="0.2">
      <c r="A2499" s="289"/>
      <c r="B2499" s="291"/>
    </row>
    <row r="2500" spans="1:2" x14ac:dyDescent="0.2">
      <c r="A2500" s="289"/>
      <c r="B2500" s="291"/>
    </row>
    <row r="2501" spans="1:2" x14ac:dyDescent="0.2">
      <c r="A2501" s="289"/>
      <c r="B2501" s="291"/>
    </row>
    <row r="2502" spans="1:2" x14ac:dyDescent="0.2">
      <c r="A2502" s="289"/>
      <c r="B2502" s="291"/>
    </row>
    <row r="2503" spans="1:2" x14ac:dyDescent="0.2">
      <c r="A2503" s="289"/>
      <c r="B2503" s="291"/>
    </row>
    <row r="2504" spans="1:2" x14ac:dyDescent="0.2">
      <c r="A2504" s="289"/>
      <c r="B2504" s="291"/>
    </row>
    <row r="2505" spans="1:2" x14ac:dyDescent="0.2">
      <c r="A2505" s="289"/>
      <c r="B2505" s="291"/>
    </row>
    <row r="2506" spans="1:2" x14ac:dyDescent="0.2">
      <c r="A2506" s="289"/>
      <c r="B2506" s="291"/>
    </row>
    <row r="2507" spans="1:2" x14ac:dyDescent="0.2">
      <c r="A2507" s="289"/>
      <c r="B2507" s="291"/>
    </row>
    <row r="2508" spans="1:2" x14ac:dyDescent="0.2">
      <c r="A2508" s="289"/>
      <c r="B2508" s="291"/>
    </row>
    <row r="2509" spans="1:2" x14ac:dyDescent="0.2">
      <c r="A2509" s="289"/>
      <c r="B2509" s="291"/>
    </row>
    <row r="2510" spans="1:2" x14ac:dyDescent="0.2">
      <c r="A2510" s="289"/>
      <c r="B2510" s="291"/>
    </row>
    <row r="2511" spans="1:2" x14ac:dyDescent="0.2">
      <c r="A2511" s="289"/>
      <c r="B2511" s="291"/>
    </row>
    <row r="2512" spans="1:2" x14ac:dyDescent="0.2">
      <c r="A2512" s="289"/>
      <c r="B2512" s="291"/>
    </row>
    <row r="2513" spans="1:2" x14ac:dyDescent="0.2">
      <c r="A2513" s="289"/>
      <c r="B2513" s="291"/>
    </row>
    <row r="2514" spans="1:2" x14ac:dyDescent="0.2">
      <c r="A2514" s="289"/>
      <c r="B2514" s="291"/>
    </row>
    <row r="2515" spans="1:2" x14ac:dyDescent="0.2">
      <c r="A2515" s="289"/>
      <c r="B2515" s="291"/>
    </row>
    <row r="2516" spans="1:2" x14ac:dyDescent="0.2">
      <c r="A2516" s="289"/>
      <c r="B2516" s="291"/>
    </row>
    <row r="2517" spans="1:2" x14ac:dyDescent="0.2">
      <c r="A2517" s="289"/>
      <c r="B2517" s="291"/>
    </row>
    <row r="2518" spans="1:2" x14ac:dyDescent="0.2">
      <c r="A2518" s="289"/>
      <c r="B2518" s="291"/>
    </row>
    <row r="2519" spans="1:2" x14ac:dyDescent="0.2">
      <c r="A2519" s="289"/>
      <c r="B2519" s="291"/>
    </row>
    <row r="2520" spans="1:2" x14ac:dyDescent="0.2">
      <c r="A2520" s="289"/>
      <c r="B2520" s="291"/>
    </row>
    <row r="2521" spans="1:2" x14ac:dyDescent="0.2">
      <c r="A2521" s="289"/>
      <c r="B2521" s="291"/>
    </row>
    <row r="2522" spans="1:2" x14ac:dyDescent="0.2">
      <c r="A2522" s="289"/>
      <c r="B2522" s="291"/>
    </row>
    <row r="2523" spans="1:2" x14ac:dyDescent="0.2">
      <c r="A2523" s="289"/>
      <c r="B2523" s="291"/>
    </row>
    <row r="2524" spans="1:2" x14ac:dyDescent="0.2">
      <c r="A2524" s="289"/>
      <c r="B2524" s="291"/>
    </row>
    <row r="2525" spans="1:2" x14ac:dyDescent="0.2">
      <c r="A2525" s="289"/>
      <c r="B2525" s="291"/>
    </row>
    <row r="2526" spans="1:2" x14ac:dyDescent="0.2">
      <c r="A2526" s="289"/>
      <c r="B2526" s="291"/>
    </row>
    <row r="2527" spans="1:2" x14ac:dyDescent="0.2">
      <c r="A2527" s="289"/>
      <c r="B2527" s="291"/>
    </row>
    <row r="2528" spans="1:2" x14ac:dyDescent="0.2">
      <c r="A2528" s="289"/>
      <c r="B2528" s="291"/>
    </row>
    <row r="2529" spans="1:2" x14ac:dyDescent="0.2">
      <c r="A2529" s="289"/>
      <c r="B2529" s="291"/>
    </row>
    <row r="2530" spans="1:2" x14ac:dyDescent="0.2">
      <c r="A2530" s="289"/>
      <c r="B2530" s="291"/>
    </row>
    <row r="2531" spans="1:2" x14ac:dyDescent="0.2">
      <c r="A2531" s="289"/>
      <c r="B2531" s="291"/>
    </row>
    <row r="2532" spans="1:2" x14ac:dyDescent="0.2">
      <c r="A2532" s="289"/>
      <c r="B2532" s="291"/>
    </row>
    <row r="2533" spans="1:2" x14ac:dyDescent="0.2">
      <c r="A2533" s="289"/>
      <c r="B2533" s="291"/>
    </row>
    <row r="2534" spans="1:2" x14ac:dyDescent="0.2">
      <c r="A2534" s="289"/>
      <c r="B2534" s="291"/>
    </row>
    <row r="2535" spans="1:2" x14ac:dyDescent="0.2">
      <c r="A2535" s="289"/>
      <c r="B2535" s="291"/>
    </row>
    <row r="2536" spans="1:2" x14ac:dyDescent="0.2">
      <c r="A2536" s="289"/>
      <c r="B2536" s="291"/>
    </row>
    <row r="2537" spans="1:2" x14ac:dyDescent="0.2">
      <c r="A2537" s="289"/>
      <c r="B2537" s="291"/>
    </row>
    <row r="2538" spans="1:2" x14ac:dyDescent="0.2">
      <c r="A2538" s="289"/>
      <c r="B2538" s="291"/>
    </row>
    <row r="2539" spans="1:2" x14ac:dyDescent="0.2">
      <c r="A2539" s="289"/>
      <c r="B2539" s="291"/>
    </row>
    <row r="2540" spans="1:2" x14ac:dyDescent="0.2">
      <c r="A2540" s="289"/>
      <c r="B2540" s="291"/>
    </row>
    <row r="2541" spans="1:2" x14ac:dyDescent="0.2">
      <c r="A2541" s="289"/>
      <c r="B2541" s="291"/>
    </row>
    <row r="2542" spans="1:2" x14ac:dyDescent="0.2">
      <c r="A2542" s="289"/>
      <c r="B2542" s="291"/>
    </row>
    <row r="2543" spans="1:2" x14ac:dyDescent="0.2">
      <c r="A2543" s="289"/>
      <c r="B2543" s="291"/>
    </row>
    <row r="2544" spans="1:2" x14ac:dyDescent="0.2">
      <c r="A2544" s="289"/>
      <c r="B2544" s="291"/>
    </row>
    <row r="2545" spans="1:2" x14ac:dyDescent="0.2">
      <c r="A2545" s="289"/>
      <c r="B2545" s="291"/>
    </row>
    <row r="2546" spans="1:2" x14ac:dyDescent="0.2">
      <c r="A2546" s="289"/>
      <c r="B2546" s="291"/>
    </row>
    <row r="2547" spans="1:2" x14ac:dyDescent="0.2">
      <c r="A2547" s="289"/>
      <c r="B2547" s="291"/>
    </row>
    <row r="2548" spans="1:2" x14ac:dyDescent="0.2">
      <c r="A2548" s="289"/>
      <c r="B2548" s="291"/>
    </row>
    <row r="2549" spans="1:2" x14ac:dyDescent="0.2">
      <c r="A2549" s="289"/>
      <c r="B2549" s="291"/>
    </row>
    <row r="2550" spans="1:2" x14ac:dyDescent="0.2">
      <c r="A2550" s="289"/>
      <c r="B2550" s="291"/>
    </row>
    <row r="2551" spans="1:2" x14ac:dyDescent="0.2">
      <c r="A2551" s="289"/>
      <c r="B2551" s="291"/>
    </row>
    <row r="2552" spans="1:2" x14ac:dyDescent="0.2">
      <c r="A2552" s="289"/>
      <c r="B2552" s="291"/>
    </row>
    <row r="2553" spans="1:2" x14ac:dyDescent="0.2">
      <c r="A2553" s="289"/>
      <c r="B2553" s="291"/>
    </row>
    <row r="2554" spans="1:2" x14ac:dyDescent="0.2">
      <c r="A2554" s="289"/>
      <c r="B2554" s="291"/>
    </row>
    <row r="2555" spans="1:2" x14ac:dyDescent="0.2">
      <c r="A2555" s="289"/>
      <c r="B2555" s="291"/>
    </row>
    <row r="2556" spans="1:2" x14ac:dyDescent="0.2">
      <c r="A2556" s="289"/>
      <c r="B2556" s="291"/>
    </row>
    <row r="2557" spans="1:2" x14ac:dyDescent="0.2">
      <c r="A2557" s="289"/>
      <c r="B2557" s="291"/>
    </row>
    <row r="2558" spans="1:2" x14ac:dyDescent="0.2">
      <c r="A2558" s="289"/>
      <c r="B2558" s="291"/>
    </row>
    <row r="2559" spans="1:2" x14ac:dyDescent="0.2">
      <c r="A2559" s="289"/>
      <c r="B2559" s="291"/>
    </row>
    <row r="2560" spans="1:2" x14ac:dyDescent="0.2">
      <c r="A2560" s="289"/>
      <c r="B2560" s="291"/>
    </row>
    <row r="2561" spans="1:2" x14ac:dyDescent="0.2">
      <c r="A2561" s="289"/>
      <c r="B2561" s="291"/>
    </row>
    <row r="2562" spans="1:2" x14ac:dyDescent="0.2">
      <c r="A2562" s="289"/>
      <c r="B2562" s="291"/>
    </row>
    <row r="2563" spans="1:2" x14ac:dyDescent="0.2">
      <c r="A2563" s="289"/>
      <c r="B2563" s="291"/>
    </row>
    <row r="2564" spans="1:2" x14ac:dyDescent="0.2">
      <c r="A2564" s="289"/>
      <c r="B2564" s="291"/>
    </row>
    <row r="2565" spans="1:2" x14ac:dyDescent="0.2">
      <c r="A2565" s="289"/>
      <c r="B2565" s="291"/>
    </row>
    <row r="2566" spans="1:2" x14ac:dyDescent="0.2">
      <c r="A2566" s="289"/>
      <c r="B2566" s="291"/>
    </row>
    <row r="2567" spans="1:2" x14ac:dyDescent="0.2">
      <c r="A2567" s="289"/>
      <c r="B2567" s="291"/>
    </row>
    <row r="2568" spans="1:2" x14ac:dyDescent="0.2">
      <c r="A2568" s="289"/>
      <c r="B2568" s="291"/>
    </row>
    <row r="2569" spans="1:2" x14ac:dyDescent="0.2">
      <c r="A2569" s="289"/>
      <c r="B2569" s="291"/>
    </row>
    <row r="2570" spans="1:2" x14ac:dyDescent="0.2">
      <c r="A2570" s="289"/>
      <c r="B2570" s="291"/>
    </row>
    <row r="2571" spans="1:2" x14ac:dyDescent="0.2">
      <c r="A2571" s="289"/>
      <c r="B2571" s="291"/>
    </row>
    <row r="2572" spans="1:2" x14ac:dyDescent="0.2">
      <c r="A2572" s="289"/>
      <c r="B2572" s="291"/>
    </row>
    <row r="2573" spans="1:2" x14ac:dyDescent="0.2">
      <c r="A2573" s="289"/>
      <c r="B2573" s="291"/>
    </row>
    <row r="2574" spans="1:2" x14ac:dyDescent="0.2">
      <c r="A2574" s="289"/>
      <c r="B2574" s="291"/>
    </row>
    <row r="2575" spans="1:2" x14ac:dyDescent="0.2">
      <c r="A2575" s="289"/>
      <c r="B2575" s="291"/>
    </row>
    <row r="2576" spans="1:2" x14ac:dyDescent="0.2">
      <c r="A2576" s="289"/>
      <c r="B2576" s="291"/>
    </row>
    <row r="2577" spans="1:2" x14ac:dyDescent="0.2">
      <c r="A2577" s="289"/>
      <c r="B2577" s="291"/>
    </row>
    <row r="2578" spans="1:2" x14ac:dyDescent="0.2">
      <c r="A2578" s="289"/>
      <c r="B2578" s="291"/>
    </row>
    <row r="2579" spans="1:2" x14ac:dyDescent="0.2">
      <c r="A2579" s="289"/>
      <c r="B2579" s="291"/>
    </row>
    <row r="2580" spans="1:2" x14ac:dyDescent="0.2">
      <c r="A2580" s="289"/>
      <c r="B2580" s="291"/>
    </row>
    <row r="2581" spans="1:2" x14ac:dyDescent="0.2">
      <c r="A2581" s="289"/>
      <c r="B2581" s="291"/>
    </row>
    <row r="2582" spans="1:2" x14ac:dyDescent="0.2">
      <c r="A2582" s="289"/>
      <c r="B2582" s="291"/>
    </row>
    <row r="2583" spans="1:2" x14ac:dyDescent="0.2">
      <c r="A2583" s="289"/>
      <c r="B2583" s="291"/>
    </row>
    <row r="2584" spans="1:2" x14ac:dyDescent="0.2">
      <c r="A2584" s="289"/>
      <c r="B2584" s="291"/>
    </row>
    <row r="2585" spans="1:2" x14ac:dyDescent="0.2">
      <c r="A2585" s="289"/>
      <c r="B2585" s="291"/>
    </row>
    <row r="2586" spans="1:2" x14ac:dyDescent="0.2">
      <c r="A2586" s="289"/>
      <c r="B2586" s="291"/>
    </row>
    <row r="2587" spans="1:2" x14ac:dyDescent="0.2">
      <c r="A2587" s="289"/>
      <c r="B2587" s="291"/>
    </row>
    <row r="2588" spans="1:2" x14ac:dyDescent="0.2">
      <c r="A2588" s="289"/>
      <c r="B2588" s="291"/>
    </row>
    <row r="2589" spans="1:2" x14ac:dyDescent="0.2">
      <c r="A2589" s="289"/>
      <c r="B2589" s="291"/>
    </row>
    <row r="2590" spans="1:2" x14ac:dyDescent="0.2">
      <c r="A2590" s="289"/>
      <c r="B2590" s="291"/>
    </row>
    <row r="2591" spans="1:2" x14ac:dyDescent="0.2">
      <c r="A2591" s="289"/>
      <c r="B2591" s="291"/>
    </row>
    <row r="2592" spans="1:2" x14ac:dyDescent="0.2">
      <c r="A2592" s="289"/>
      <c r="B2592" s="291"/>
    </row>
    <row r="2593" spans="1:2" x14ac:dyDescent="0.2">
      <c r="A2593" s="289"/>
      <c r="B2593" s="291"/>
    </row>
    <row r="2594" spans="1:2" x14ac:dyDescent="0.2">
      <c r="A2594" s="289"/>
      <c r="B2594" s="291"/>
    </row>
    <row r="2595" spans="1:2" x14ac:dyDescent="0.2">
      <c r="A2595" s="289"/>
      <c r="B2595" s="291"/>
    </row>
    <row r="2596" spans="1:2" x14ac:dyDescent="0.2">
      <c r="A2596" s="289"/>
      <c r="B2596" s="291"/>
    </row>
    <row r="2597" spans="1:2" x14ac:dyDescent="0.2">
      <c r="A2597" s="289"/>
      <c r="B2597" s="291"/>
    </row>
    <row r="2598" spans="1:2" x14ac:dyDescent="0.2">
      <c r="A2598" s="289"/>
      <c r="B2598" s="291"/>
    </row>
    <row r="2599" spans="1:2" x14ac:dyDescent="0.2">
      <c r="A2599" s="289"/>
      <c r="B2599" s="291"/>
    </row>
    <row r="2600" spans="1:2" x14ac:dyDescent="0.2">
      <c r="A2600" s="289"/>
      <c r="B2600" s="291"/>
    </row>
    <row r="2601" spans="1:2" x14ac:dyDescent="0.2">
      <c r="A2601" s="289"/>
      <c r="B2601" s="291"/>
    </row>
    <row r="2602" spans="1:2" x14ac:dyDescent="0.2">
      <c r="A2602" s="289"/>
      <c r="B2602" s="291"/>
    </row>
    <row r="2603" spans="1:2" x14ac:dyDescent="0.2">
      <c r="A2603" s="289"/>
      <c r="B2603" s="291"/>
    </row>
    <row r="2604" spans="1:2" x14ac:dyDescent="0.2">
      <c r="A2604" s="289"/>
      <c r="B2604" s="291"/>
    </row>
    <row r="2605" spans="1:2" x14ac:dyDescent="0.2">
      <c r="A2605" s="289"/>
      <c r="B2605" s="291"/>
    </row>
    <row r="2606" spans="1:2" x14ac:dyDescent="0.2">
      <c r="A2606" s="289"/>
      <c r="B2606" s="291"/>
    </row>
    <row r="2607" spans="1:2" x14ac:dyDescent="0.2">
      <c r="A2607" s="289"/>
      <c r="B2607" s="291"/>
    </row>
    <row r="2608" spans="1:2" x14ac:dyDescent="0.2">
      <c r="A2608" s="289"/>
      <c r="B2608" s="291"/>
    </row>
    <row r="2609" spans="1:2" x14ac:dyDescent="0.2">
      <c r="A2609" s="289"/>
      <c r="B2609" s="291"/>
    </row>
    <row r="2610" spans="1:2" x14ac:dyDescent="0.2">
      <c r="A2610" s="289"/>
      <c r="B2610" s="291"/>
    </row>
    <row r="2611" spans="1:2" x14ac:dyDescent="0.2">
      <c r="A2611" s="289"/>
      <c r="B2611" s="291"/>
    </row>
    <row r="2612" spans="1:2" x14ac:dyDescent="0.2">
      <c r="A2612" s="289"/>
      <c r="B2612" s="291"/>
    </row>
    <row r="2613" spans="1:2" x14ac:dyDescent="0.2">
      <c r="A2613" s="289"/>
      <c r="B2613" s="291"/>
    </row>
    <row r="2614" spans="1:2" x14ac:dyDescent="0.2">
      <c r="A2614" s="289"/>
      <c r="B2614" s="291"/>
    </row>
    <row r="2615" spans="1:2" x14ac:dyDescent="0.2">
      <c r="A2615" s="289"/>
      <c r="B2615" s="291"/>
    </row>
    <row r="2616" spans="1:2" x14ac:dyDescent="0.2">
      <c r="A2616" s="289"/>
      <c r="B2616" s="291"/>
    </row>
    <row r="2617" spans="1:2" x14ac:dyDescent="0.2">
      <c r="A2617" s="289"/>
      <c r="B2617" s="291"/>
    </row>
    <row r="2618" spans="1:2" x14ac:dyDescent="0.2">
      <c r="A2618" s="289"/>
      <c r="B2618" s="291"/>
    </row>
    <row r="2619" spans="1:2" x14ac:dyDescent="0.2">
      <c r="A2619" s="289"/>
      <c r="B2619" s="291"/>
    </row>
    <row r="2620" spans="1:2" x14ac:dyDescent="0.2">
      <c r="A2620" s="289"/>
      <c r="B2620" s="291"/>
    </row>
    <row r="2621" spans="1:2" x14ac:dyDescent="0.2">
      <c r="A2621" s="289"/>
      <c r="B2621" s="291"/>
    </row>
    <row r="2622" spans="1:2" x14ac:dyDescent="0.2">
      <c r="A2622" s="289"/>
      <c r="B2622" s="291"/>
    </row>
    <row r="2623" spans="1:2" x14ac:dyDescent="0.2">
      <c r="A2623" s="289"/>
      <c r="B2623" s="291"/>
    </row>
    <row r="2624" spans="1:2" x14ac:dyDescent="0.2">
      <c r="A2624" s="289"/>
      <c r="B2624" s="291"/>
    </row>
    <row r="2625" spans="1:2" x14ac:dyDescent="0.2">
      <c r="A2625" s="289"/>
      <c r="B2625" s="291"/>
    </row>
    <row r="2626" spans="1:2" x14ac:dyDescent="0.2">
      <c r="A2626" s="289"/>
      <c r="B2626" s="291"/>
    </row>
    <row r="2627" spans="1:2" x14ac:dyDescent="0.2">
      <c r="A2627" s="289"/>
      <c r="B2627" s="291"/>
    </row>
    <row r="2628" spans="1:2" x14ac:dyDescent="0.2">
      <c r="A2628" s="289"/>
      <c r="B2628" s="291"/>
    </row>
    <row r="2629" spans="1:2" x14ac:dyDescent="0.2">
      <c r="A2629" s="289"/>
      <c r="B2629" s="291"/>
    </row>
    <row r="2630" spans="1:2" x14ac:dyDescent="0.2">
      <c r="A2630" s="289"/>
      <c r="B2630" s="291"/>
    </row>
    <row r="2631" spans="1:2" x14ac:dyDescent="0.2">
      <c r="A2631" s="289"/>
      <c r="B2631" s="291"/>
    </row>
    <row r="2632" spans="1:2" x14ac:dyDescent="0.2">
      <c r="A2632" s="289"/>
      <c r="B2632" s="291"/>
    </row>
    <row r="2633" spans="1:2" x14ac:dyDescent="0.2">
      <c r="A2633" s="289"/>
      <c r="B2633" s="291"/>
    </row>
    <row r="2634" spans="1:2" x14ac:dyDescent="0.2">
      <c r="A2634" s="289"/>
      <c r="B2634" s="291"/>
    </row>
    <row r="2635" spans="1:2" x14ac:dyDescent="0.2">
      <c r="A2635" s="289"/>
      <c r="B2635" s="291"/>
    </row>
    <row r="2636" spans="1:2" x14ac:dyDescent="0.2">
      <c r="A2636" s="289"/>
      <c r="B2636" s="291"/>
    </row>
    <row r="2637" spans="1:2" x14ac:dyDescent="0.2">
      <c r="A2637" s="289"/>
      <c r="B2637" s="291"/>
    </row>
    <row r="2638" spans="1:2" x14ac:dyDescent="0.2">
      <c r="A2638" s="289"/>
      <c r="B2638" s="291"/>
    </row>
    <row r="2639" spans="1:2" x14ac:dyDescent="0.2">
      <c r="A2639" s="289"/>
      <c r="B2639" s="291"/>
    </row>
    <row r="2640" spans="1:2" x14ac:dyDescent="0.2">
      <c r="A2640" s="289"/>
      <c r="B2640" s="291"/>
    </row>
    <row r="2641" spans="1:2" x14ac:dyDescent="0.2">
      <c r="A2641" s="289"/>
      <c r="B2641" s="291"/>
    </row>
    <row r="2642" spans="1:2" x14ac:dyDescent="0.2">
      <c r="A2642" s="289"/>
      <c r="B2642" s="291"/>
    </row>
    <row r="2643" spans="1:2" x14ac:dyDescent="0.2">
      <c r="A2643" s="289"/>
      <c r="B2643" s="291"/>
    </row>
    <row r="2644" spans="1:2" x14ac:dyDescent="0.2">
      <c r="A2644" s="289"/>
      <c r="B2644" s="291"/>
    </row>
    <row r="2645" spans="1:2" x14ac:dyDescent="0.2">
      <c r="A2645" s="289"/>
      <c r="B2645" s="291"/>
    </row>
    <row r="2646" spans="1:2" x14ac:dyDescent="0.2">
      <c r="A2646" s="289"/>
      <c r="B2646" s="291"/>
    </row>
    <row r="2647" spans="1:2" x14ac:dyDescent="0.2">
      <c r="A2647" s="289"/>
      <c r="B2647" s="291"/>
    </row>
    <row r="2648" spans="1:2" x14ac:dyDescent="0.2">
      <c r="A2648" s="289"/>
      <c r="B2648" s="291"/>
    </row>
    <row r="2649" spans="1:2" x14ac:dyDescent="0.2">
      <c r="A2649" s="289"/>
      <c r="B2649" s="291"/>
    </row>
    <row r="2650" spans="1:2" x14ac:dyDescent="0.2">
      <c r="A2650" s="289"/>
      <c r="B2650" s="291"/>
    </row>
    <row r="2651" spans="1:2" x14ac:dyDescent="0.2">
      <c r="A2651" s="289"/>
      <c r="B2651" s="291"/>
    </row>
    <row r="2652" spans="1:2" x14ac:dyDescent="0.2">
      <c r="A2652" s="289"/>
      <c r="B2652" s="291"/>
    </row>
    <row r="2653" spans="1:2" x14ac:dyDescent="0.2">
      <c r="A2653" s="289"/>
      <c r="B2653" s="291"/>
    </row>
    <row r="2654" spans="1:2" x14ac:dyDescent="0.2">
      <c r="A2654" s="289"/>
      <c r="B2654" s="291"/>
    </row>
    <row r="2655" spans="1:2" x14ac:dyDescent="0.2">
      <c r="A2655" s="289"/>
      <c r="B2655" s="291"/>
    </row>
    <row r="2656" spans="1:2" x14ac:dyDescent="0.2">
      <c r="A2656" s="289"/>
      <c r="B2656" s="291"/>
    </row>
    <row r="2657" spans="1:2" x14ac:dyDescent="0.2">
      <c r="A2657" s="289"/>
      <c r="B2657" s="291"/>
    </row>
    <row r="2658" spans="1:2" x14ac:dyDescent="0.2">
      <c r="A2658" s="289"/>
      <c r="B2658" s="291"/>
    </row>
    <row r="2659" spans="1:2" x14ac:dyDescent="0.2">
      <c r="A2659" s="289"/>
      <c r="B2659" s="291"/>
    </row>
    <row r="2660" spans="1:2" x14ac:dyDescent="0.2">
      <c r="A2660" s="289"/>
      <c r="B2660" s="291"/>
    </row>
    <row r="2661" spans="1:2" x14ac:dyDescent="0.2">
      <c r="A2661" s="289"/>
      <c r="B2661" s="291"/>
    </row>
    <row r="2662" spans="1:2" x14ac:dyDescent="0.2">
      <c r="A2662" s="289"/>
      <c r="B2662" s="291"/>
    </row>
    <row r="2663" spans="1:2" x14ac:dyDescent="0.2">
      <c r="A2663" s="289"/>
      <c r="B2663" s="291"/>
    </row>
    <row r="2664" spans="1:2" x14ac:dyDescent="0.2">
      <c r="A2664" s="289"/>
      <c r="B2664" s="291"/>
    </row>
    <row r="2665" spans="1:2" x14ac:dyDescent="0.2">
      <c r="A2665" s="289"/>
      <c r="B2665" s="291"/>
    </row>
    <row r="2666" spans="1:2" x14ac:dyDescent="0.2">
      <c r="A2666" s="289"/>
      <c r="B2666" s="291"/>
    </row>
    <row r="2667" spans="1:2" x14ac:dyDescent="0.2">
      <c r="A2667" s="289"/>
      <c r="B2667" s="291"/>
    </row>
    <row r="2668" spans="1:2" x14ac:dyDescent="0.2">
      <c r="A2668" s="289"/>
      <c r="B2668" s="291"/>
    </row>
    <row r="2669" spans="1:2" x14ac:dyDescent="0.2">
      <c r="A2669" s="289"/>
      <c r="B2669" s="291"/>
    </row>
    <row r="2670" spans="1:2" x14ac:dyDescent="0.2">
      <c r="A2670" s="289"/>
      <c r="B2670" s="291"/>
    </row>
    <row r="2671" spans="1:2" x14ac:dyDescent="0.2">
      <c r="A2671" s="289"/>
      <c r="B2671" s="291"/>
    </row>
    <row r="2672" spans="1:2" x14ac:dyDescent="0.2">
      <c r="A2672" s="289"/>
      <c r="B2672" s="291"/>
    </row>
    <row r="2673" spans="1:2" x14ac:dyDescent="0.2">
      <c r="A2673" s="289"/>
      <c r="B2673" s="291"/>
    </row>
    <row r="2674" spans="1:2" x14ac:dyDescent="0.2">
      <c r="A2674" s="289"/>
      <c r="B2674" s="291"/>
    </row>
    <row r="2675" spans="1:2" x14ac:dyDescent="0.2">
      <c r="A2675" s="289"/>
      <c r="B2675" s="291"/>
    </row>
    <row r="2676" spans="1:2" x14ac:dyDescent="0.2">
      <c r="A2676" s="289"/>
      <c r="B2676" s="291"/>
    </row>
    <row r="2677" spans="1:2" x14ac:dyDescent="0.2">
      <c r="A2677" s="289"/>
      <c r="B2677" s="291"/>
    </row>
    <row r="2678" spans="1:2" x14ac:dyDescent="0.2">
      <c r="A2678" s="289"/>
      <c r="B2678" s="291"/>
    </row>
    <row r="2679" spans="1:2" x14ac:dyDescent="0.2">
      <c r="A2679" s="289"/>
      <c r="B2679" s="291"/>
    </row>
    <row r="2680" spans="1:2" x14ac:dyDescent="0.2">
      <c r="A2680" s="289"/>
      <c r="B2680" s="291"/>
    </row>
    <row r="2681" spans="1:2" x14ac:dyDescent="0.2">
      <c r="A2681" s="289"/>
      <c r="B2681" s="291"/>
    </row>
    <row r="2682" spans="1:2" x14ac:dyDescent="0.2">
      <c r="A2682" s="289"/>
      <c r="B2682" s="291"/>
    </row>
    <row r="2683" spans="1:2" x14ac:dyDescent="0.2">
      <c r="A2683" s="289"/>
      <c r="B2683" s="291"/>
    </row>
    <row r="2684" spans="1:2" x14ac:dyDescent="0.2">
      <c r="A2684" s="289"/>
      <c r="B2684" s="291"/>
    </row>
    <row r="2685" spans="1:2" x14ac:dyDescent="0.2">
      <c r="A2685" s="289"/>
      <c r="B2685" s="291"/>
    </row>
    <row r="2686" spans="1:2" x14ac:dyDescent="0.2">
      <c r="A2686" s="289"/>
      <c r="B2686" s="291"/>
    </row>
    <row r="2687" spans="1:2" x14ac:dyDescent="0.2">
      <c r="A2687" s="289"/>
      <c r="B2687" s="291"/>
    </row>
    <row r="2688" spans="1:2" x14ac:dyDescent="0.2">
      <c r="A2688" s="289"/>
      <c r="B2688" s="291"/>
    </row>
    <row r="2689" spans="1:2" x14ac:dyDescent="0.2">
      <c r="A2689" s="289"/>
      <c r="B2689" s="291"/>
    </row>
    <row r="2690" spans="1:2" x14ac:dyDescent="0.2">
      <c r="A2690" s="289"/>
      <c r="B2690" s="291"/>
    </row>
    <row r="2691" spans="1:2" x14ac:dyDescent="0.2">
      <c r="A2691" s="289"/>
      <c r="B2691" s="291"/>
    </row>
    <row r="2692" spans="1:2" x14ac:dyDescent="0.2">
      <c r="A2692" s="289"/>
      <c r="B2692" s="291"/>
    </row>
    <row r="2693" spans="1:2" x14ac:dyDescent="0.2">
      <c r="A2693" s="289"/>
      <c r="B2693" s="291"/>
    </row>
    <row r="2694" spans="1:2" x14ac:dyDescent="0.2">
      <c r="A2694" s="289"/>
      <c r="B2694" s="291"/>
    </row>
    <row r="2695" spans="1:2" x14ac:dyDescent="0.2">
      <c r="A2695" s="289"/>
      <c r="B2695" s="291"/>
    </row>
    <row r="2696" spans="1:2" x14ac:dyDescent="0.2">
      <c r="A2696" s="289"/>
      <c r="B2696" s="291"/>
    </row>
    <row r="2697" spans="1:2" x14ac:dyDescent="0.2">
      <c r="A2697" s="289"/>
      <c r="B2697" s="291"/>
    </row>
    <row r="2698" spans="1:2" x14ac:dyDescent="0.2">
      <c r="A2698" s="289"/>
      <c r="B2698" s="291"/>
    </row>
    <row r="2699" spans="1:2" x14ac:dyDescent="0.2">
      <c r="A2699" s="289"/>
      <c r="B2699" s="291"/>
    </row>
    <row r="2700" spans="1:2" x14ac:dyDescent="0.2">
      <c r="A2700" s="289"/>
      <c r="B2700" s="291"/>
    </row>
    <row r="2701" spans="1:2" x14ac:dyDescent="0.2">
      <c r="A2701" s="289"/>
      <c r="B2701" s="291"/>
    </row>
    <row r="2702" spans="1:2" x14ac:dyDescent="0.2">
      <c r="A2702" s="289"/>
      <c r="B2702" s="291"/>
    </row>
    <row r="2703" spans="1:2" x14ac:dyDescent="0.2">
      <c r="A2703" s="289"/>
      <c r="B2703" s="291"/>
    </row>
    <row r="2704" spans="1:2" x14ac:dyDescent="0.2">
      <c r="A2704" s="289"/>
      <c r="B2704" s="291"/>
    </row>
    <row r="2705" spans="1:2" x14ac:dyDescent="0.2">
      <c r="A2705" s="289"/>
      <c r="B2705" s="291"/>
    </row>
    <row r="2706" spans="1:2" x14ac:dyDescent="0.2">
      <c r="A2706" s="289"/>
      <c r="B2706" s="291"/>
    </row>
    <row r="2707" spans="1:2" x14ac:dyDescent="0.2">
      <c r="A2707" s="289"/>
      <c r="B2707" s="291"/>
    </row>
    <row r="2708" spans="1:2" x14ac:dyDescent="0.2">
      <c r="A2708" s="289"/>
      <c r="B2708" s="291"/>
    </row>
    <row r="2709" spans="1:2" x14ac:dyDescent="0.2">
      <c r="A2709" s="289"/>
      <c r="B2709" s="291"/>
    </row>
    <row r="2710" spans="1:2" x14ac:dyDescent="0.2">
      <c r="A2710" s="289"/>
      <c r="B2710" s="291"/>
    </row>
    <row r="2711" spans="1:2" x14ac:dyDescent="0.2">
      <c r="A2711" s="289"/>
      <c r="B2711" s="291"/>
    </row>
    <row r="2712" spans="1:2" x14ac:dyDescent="0.2">
      <c r="A2712" s="289"/>
      <c r="B2712" s="291"/>
    </row>
    <row r="2713" spans="1:2" x14ac:dyDescent="0.2">
      <c r="A2713" s="289"/>
      <c r="B2713" s="291"/>
    </row>
    <row r="2714" spans="1:2" x14ac:dyDescent="0.2">
      <c r="A2714" s="289"/>
      <c r="B2714" s="291"/>
    </row>
    <row r="2715" spans="1:2" x14ac:dyDescent="0.2">
      <c r="A2715" s="289"/>
      <c r="B2715" s="291"/>
    </row>
    <row r="2716" spans="1:2" x14ac:dyDescent="0.2">
      <c r="A2716" s="289"/>
      <c r="B2716" s="291"/>
    </row>
    <row r="2717" spans="1:2" x14ac:dyDescent="0.2">
      <c r="A2717" s="289"/>
      <c r="B2717" s="291"/>
    </row>
    <row r="2718" spans="1:2" x14ac:dyDescent="0.2">
      <c r="A2718" s="289"/>
      <c r="B2718" s="291"/>
    </row>
    <row r="2719" spans="1:2" x14ac:dyDescent="0.2">
      <c r="A2719" s="289"/>
      <c r="B2719" s="291"/>
    </row>
    <row r="2720" spans="1:2" x14ac:dyDescent="0.2">
      <c r="A2720" s="289"/>
      <c r="B2720" s="291"/>
    </row>
    <row r="2721" spans="1:2" x14ac:dyDescent="0.2">
      <c r="A2721" s="289"/>
      <c r="B2721" s="291"/>
    </row>
    <row r="2722" spans="1:2" x14ac:dyDescent="0.2">
      <c r="A2722" s="289"/>
      <c r="B2722" s="291"/>
    </row>
    <row r="2723" spans="1:2" x14ac:dyDescent="0.2">
      <c r="A2723" s="289"/>
      <c r="B2723" s="291"/>
    </row>
    <row r="2724" spans="1:2" x14ac:dyDescent="0.2">
      <c r="A2724" s="289"/>
      <c r="B2724" s="291"/>
    </row>
    <row r="2725" spans="1:2" x14ac:dyDescent="0.2">
      <c r="A2725" s="289"/>
      <c r="B2725" s="291"/>
    </row>
    <row r="2726" spans="1:2" x14ac:dyDescent="0.2">
      <c r="A2726" s="289"/>
      <c r="B2726" s="291"/>
    </row>
    <row r="2727" spans="1:2" x14ac:dyDescent="0.2">
      <c r="A2727" s="289"/>
      <c r="B2727" s="291"/>
    </row>
    <row r="2728" spans="1:2" x14ac:dyDescent="0.2">
      <c r="A2728" s="289"/>
      <c r="B2728" s="291"/>
    </row>
    <row r="2729" spans="1:2" x14ac:dyDescent="0.2">
      <c r="A2729" s="289"/>
      <c r="B2729" s="291"/>
    </row>
    <row r="2730" spans="1:2" x14ac:dyDescent="0.2">
      <c r="A2730" s="289"/>
      <c r="B2730" s="291"/>
    </row>
    <row r="2731" spans="1:2" x14ac:dyDescent="0.2">
      <c r="A2731" s="289"/>
      <c r="B2731" s="291"/>
    </row>
    <row r="2732" spans="1:2" x14ac:dyDescent="0.2">
      <c r="A2732" s="289"/>
      <c r="B2732" s="291"/>
    </row>
    <row r="2733" spans="1:2" x14ac:dyDescent="0.2">
      <c r="A2733" s="289"/>
      <c r="B2733" s="291"/>
    </row>
    <row r="2734" spans="1:2" x14ac:dyDescent="0.2">
      <c r="A2734" s="289"/>
      <c r="B2734" s="291"/>
    </row>
    <row r="2735" spans="1:2" x14ac:dyDescent="0.2">
      <c r="A2735" s="289"/>
      <c r="B2735" s="291"/>
    </row>
    <row r="2736" spans="1:2" x14ac:dyDescent="0.2">
      <c r="A2736" s="289"/>
      <c r="B2736" s="291"/>
    </row>
    <row r="2737" spans="1:2" x14ac:dyDescent="0.2">
      <c r="A2737" s="289"/>
      <c r="B2737" s="291"/>
    </row>
    <row r="2738" spans="1:2" x14ac:dyDescent="0.2">
      <c r="A2738" s="289"/>
      <c r="B2738" s="291"/>
    </row>
    <row r="2739" spans="1:2" x14ac:dyDescent="0.2">
      <c r="A2739" s="289"/>
      <c r="B2739" s="291"/>
    </row>
    <row r="2740" spans="1:2" x14ac:dyDescent="0.2">
      <c r="A2740" s="289"/>
      <c r="B2740" s="291"/>
    </row>
    <row r="2741" spans="1:2" x14ac:dyDescent="0.2">
      <c r="A2741" s="289"/>
      <c r="B2741" s="291"/>
    </row>
    <row r="2742" spans="1:2" x14ac:dyDescent="0.2">
      <c r="A2742" s="289"/>
      <c r="B2742" s="291"/>
    </row>
    <row r="2743" spans="1:2" x14ac:dyDescent="0.2">
      <c r="A2743" s="289"/>
      <c r="B2743" s="291"/>
    </row>
    <row r="2744" spans="1:2" x14ac:dyDescent="0.2">
      <c r="A2744" s="289"/>
      <c r="B2744" s="291"/>
    </row>
    <row r="2745" spans="1:2" x14ac:dyDescent="0.2">
      <c r="A2745" s="289"/>
      <c r="B2745" s="291"/>
    </row>
    <row r="2746" spans="1:2" x14ac:dyDescent="0.2">
      <c r="A2746" s="289"/>
      <c r="B2746" s="291"/>
    </row>
    <row r="2747" spans="1:2" x14ac:dyDescent="0.2">
      <c r="A2747" s="289"/>
      <c r="B2747" s="291"/>
    </row>
    <row r="2748" spans="1:2" x14ac:dyDescent="0.2">
      <c r="A2748" s="289"/>
      <c r="B2748" s="291"/>
    </row>
    <row r="2749" spans="1:2" x14ac:dyDescent="0.2">
      <c r="A2749" s="289"/>
      <c r="B2749" s="291"/>
    </row>
    <row r="2750" spans="1:2" x14ac:dyDescent="0.2">
      <c r="A2750" s="289"/>
      <c r="B2750" s="291"/>
    </row>
    <row r="2751" spans="1:2" x14ac:dyDescent="0.2">
      <c r="A2751" s="289"/>
      <c r="B2751" s="291"/>
    </row>
    <row r="2752" spans="1:2" x14ac:dyDescent="0.2">
      <c r="A2752" s="289"/>
      <c r="B2752" s="291"/>
    </row>
    <row r="2753" spans="1:2" x14ac:dyDescent="0.2">
      <c r="A2753" s="289"/>
      <c r="B2753" s="291"/>
    </row>
    <row r="2754" spans="1:2" x14ac:dyDescent="0.2">
      <c r="A2754" s="289"/>
      <c r="B2754" s="291"/>
    </row>
    <row r="2755" spans="1:2" x14ac:dyDescent="0.2">
      <c r="A2755" s="289"/>
      <c r="B2755" s="291"/>
    </row>
    <row r="2756" spans="1:2" x14ac:dyDescent="0.2">
      <c r="A2756" s="289"/>
      <c r="B2756" s="291"/>
    </row>
    <row r="2757" spans="1:2" x14ac:dyDescent="0.2">
      <c r="A2757" s="289"/>
      <c r="B2757" s="291"/>
    </row>
    <row r="2758" spans="1:2" x14ac:dyDescent="0.2">
      <c r="A2758" s="289"/>
      <c r="B2758" s="291"/>
    </row>
    <row r="2759" spans="1:2" x14ac:dyDescent="0.2">
      <c r="A2759" s="289"/>
      <c r="B2759" s="291"/>
    </row>
    <row r="2760" spans="1:2" x14ac:dyDescent="0.2">
      <c r="A2760" s="289"/>
      <c r="B2760" s="291"/>
    </row>
    <row r="2761" spans="1:2" x14ac:dyDescent="0.2">
      <c r="A2761" s="289"/>
      <c r="B2761" s="291"/>
    </row>
    <row r="2762" spans="1:2" x14ac:dyDescent="0.2">
      <c r="A2762" s="289"/>
      <c r="B2762" s="291"/>
    </row>
    <row r="2763" spans="1:2" x14ac:dyDescent="0.2">
      <c r="A2763" s="289"/>
      <c r="B2763" s="291"/>
    </row>
    <row r="2764" spans="1:2" x14ac:dyDescent="0.2">
      <c r="A2764" s="289"/>
      <c r="B2764" s="291"/>
    </row>
    <row r="2765" spans="1:2" x14ac:dyDescent="0.2">
      <c r="A2765" s="289"/>
      <c r="B2765" s="291"/>
    </row>
    <row r="2766" spans="1:2" x14ac:dyDescent="0.2">
      <c r="A2766" s="289"/>
      <c r="B2766" s="291"/>
    </row>
    <row r="2767" spans="1:2" x14ac:dyDescent="0.2">
      <c r="A2767" s="289"/>
      <c r="B2767" s="291"/>
    </row>
    <row r="2768" spans="1:2" x14ac:dyDescent="0.2">
      <c r="A2768" s="289"/>
      <c r="B2768" s="291"/>
    </row>
    <row r="2769" spans="1:2" x14ac:dyDescent="0.2">
      <c r="A2769" s="289"/>
      <c r="B2769" s="291"/>
    </row>
    <row r="2770" spans="1:2" x14ac:dyDescent="0.2">
      <c r="A2770" s="289"/>
      <c r="B2770" s="291"/>
    </row>
    <row r="2771" spans="1:2" x14ac:dyDescent="0.2">
      <c r="A2771" s="289"/>
      <c r="B2771" s="291"/>
    </row>
    <row r="2772" spans="1:2" x14ac:dyDescent="0.2">
      <c r="A2772" s="289"/>
      <c r="B2772" s="291"/>
    </row>
    <row r="2773" spans="1:2" x14ac:dyDescent="0.2">
      <c r="A2773" s="289"/>
      <c r="B2773" s="291"/>
    </row>
    <row r="2774" spans="1:2" x14ac:dyDescent="0.2">
      <c r="A2774" s="289"/>
      <c r="B2774" s="291"/>
    </row>
    <row r="2775" spans="1:2" x14ac:dyDescent="0.2">
      <c r="A2775" s="289"/>
      <c r="B2775" s="291"/>
    </row>
    <row r="2776" spans="1:2" x14ac:dyDescent="0.2">
      <c r="A2776" s="289"/>
      <c r="B2776" s="291"/>
    </row>
    <row r="2777" spans="1:2" x14ac:dyDescent="0.2">
      <c r="A2777" s="289"/>
      <c r="B2777" s="291"/>
    </row>
    <row r="2778" spans="1:2" x14ac:dyDescent="0.2">
      <c r="A2778" s="289"/>
      <c r="B2778" s="291"/>
    </row>
    <row r="2779" spans="1:2" x14ac:dyDescent="0.2">
      <c r="A2779" s="289"/>
      <c r="B2779" s="291"/>
    </row>
    <row r="2780" spans="1:2" x14ac:dyDescent="0.2">
      <c r="A2780" s="289"/>
      <c r="B2780" s="291"/>
    </row>
    <row r="2781" spans="1:2" x14ac:dyDescent="0.2">
      <c r="A2781" s="289"/>
      <c r="B2781" s="291"/>
    </row>
    <row r="2782" spans="1:2" x14ac:dyDescent="0.2">
      <c r="A2782" s="289"/>
      <c r="B2782" s="291"/>
    </row>
    <row r="2783" spans="1:2" x14ac:dyDescent="0.2">
      <c r="A2783" s="289"/>
      <c r="B2783" s="291"/>
    </row>
    <row r="2784" spans="1:2" x14ac:dyDescent="0.2">
      <c r="A2784" s="289"/>
      <c r="B2784" s="291"/>
    </row>
    <row r="2785" spans="1:2" x14ac:dyDescent="0.2">
      <c r="A2785" s="289"/>
      <c r="B2785" s="291"/>
    </row>
    <row r="2786" spans="1:2" x14ac:dyDescent="0.2">
      <c r="A2786" s="289"/>
      <c r="B2786" s="291"/>
    </row>
    <row r="2787" spans="1:2" x14ac:dyDescent="0.2">
      <c r="A2787" s="289"/>
      <c r="B2787" s="291"/>
    </row>
    <row r="2788" spans="1:2" x14ac:dyDescent="0.2">
      <c r="A2788" s="289"/>
      <c r="B2788" s="291"/>
    </row>
    <row r="2789" spans="1:2" x14ac:dyDescent="0.2">
      <c r="A2789" s="289"/>
      <c r="B2789" s="291"/>
    </row>
    <row r="2790" spans="1:2" x14ac:dyDescent="0.2">
      <c r="A2790" s="289"/>
      <c r="B2790" s="291"/>
    </row>
    <row r="2791" spans="1:2" x14ac:dyDescent="0.2">
      <c r="A2791" s="289"/>
      <c r="B2791" s="291"/>
    </row>
    <row r="2792" spans="1:2" x14ac:dyDescent="0.2">
      <c r="A2792" s="289"/>
      <c r="B2792" s="291"/>
    </row>
    <row r="2793" spans="1:2" x14ac:dyDescent="0.2">
      <c r="A2793" s="289"/>
      <c r="B2793" s="291"/>
    </row>
    <row r="2794" spans="1:2" x14ac:dyDescent="0.2">
      <c r="A2794" s="289"/>
      <c r="B2794" s="291"/>
    </row>
    <row r="2795" spans="1:2" x14ac:dyDescent="0.2">
      <c r="A2795" s="289"/>
      <c r="B2795" s="291"/>
    </row>
    <row r="2796" spans="1:2" x14ac:dyDescent="0.2">
      <c r="A2796" s="289"/>
      <c r="B2796" s="291"/>
    </row>
    <row r="2797" spans="1:2" x14ac:dyDescent="0.2">
      <c r="A2797" s="289"/>
      <c r="B2797" s="291"/>
    </row>
    <row r="2798" spans="1:2" x14ac:dyDescent="0.2">
      <c r="A2798" s="289"/>
      <c r="B2798" s="291"/>
    </row>
    <row r="2799" spans="1:2" x14ac:dyDescent="0.2">
      <c r="A2799" s="289"/>
      <c r="B2799" s="291"/>
    </row>
    <row r="2800" spans="1:2" x14ac:dyDescent="0.2">
      <c r="A2800" s="289"/>
      <c r="B2800" s="291"/>
    </row>
    <row r="2801" spans="1:2" x14ac:dyDescent="0.2">
      <c r="A2801" s="289"/>
      <c r="B2801" s="291"/>
    </row>
    <row r="2802" spans="1:2" x14ac:dyDescent="0.2">
      <c r="A2802" s="289"/>
      <c r="B2802" s="291"/>
    </row>
    <row r="2803" spans="1:2" x14ac:dyDescent="0.2">
      <c r="A2803" s="289"/>
      <c r="B2803" s="291"/>
    </row>
    <row r="2804" spans="1:2" x14ac:dyDescent="0.2">
      <c r="A2804" s="289"/>
      <c r="B2804" s="291"/>
    </row>
    <row r="2805" spans="1:2" x14ac:dyDescent="0.2">
      <c r="A2805" s="289"/>
      <c r="B2805" s="291"/>
    </row>
    <row r="2806" spans="1:2" x14ac:dyDescent="0.2">
      <c r="A2806" s="289"/>
      <c r="B2806" s="291"/>
    </row>
    <row r="2807" spans="1:2" x14ac:dyDescent="0.2">
      <c r="A2807" s="289"/>
      <c r="B2807" s="291"/>
    </row>
    <row r="2808" spans="1:2" x14ac:dyDescent="0.2">
      <c r="A2808" s="289"/>
      <c r="B2808" s="291"/>
    </row>
    <row r="2809" spans="1:2" x14ac:dyDescent="0.2">
      <c r="A2809" s="289"/>
      <c r="B2809" s="291"/>
    </row>
    <row r="2810" spans="1:2" x14ac:dyDescent="0.2">
      <c r="A2810" s="289"/>
      <c r="B2810" s="291"/>
    </row>
    <row r="2811" spans="1:2" x14ac:dyDescent="0.2">
      <c r="A2811" s="289"/>
      <c r="B2811" s="291"/>
    </row>
    <row r="2812" spans="1:2" x14ac:dyDescent="0.2">
      <c r="A2812" s="289"/>
      <c r="B2812" s="291"/>
    </row>
    <row r="2813" spans="1:2" x14ac:dyDescent="0.2">
      <c r="A2813" s="289"/>
      <c r="B2813" s="291"/>
    </row>
    <row r="2814" spans="1:2" x14ac:dyDescent="0.2">
      <c r="A2814" s="289"/>
      <c r="B2814" s="291"/>
    </row>
    <row r="2815" spans="1:2" x14ac:dyDescent="0.2">
      <c r="A2815" s="289"/>
      <c r="B2815" s="291"/>
    </row>
    <row r="2816" spans="1:2" x14ac:dyDescent="0.2">
      <c r="A2816" s="289"/>
      <c r="B2816" s="291"/>
    </row>
    <row r="2817" spans="1:2" x14ac:dyDescent="0.2">
      <c r="A2817" s="289"/>
      <c r="B2817" s="291"/>
    </row>
    <row r="2818" spans="1:2" x14ac:dyDescent="0.2">
      <c r="A2818" s="289"/>
      <c r="B2818" s="291"/>
    </row>
    <row r="2819" spans="1:2" x14ac:dyDescent="0.2">
      <c r="A2819" s="289"/>
      <c r="B2819" s="291"/>
    </row>
    <row r="2820" spans="1:2" x14ac:dyDescent="0.2">
      <c r="A2820" s="289"/>
      <c r="B2820" s="291"/>
    </row>
    <row r="2821" spans="1:2" x14ac:dyDescent="0.2">
      <c r="A2821" s="289"/>
      <c r="B2821" s="291"/>
    </row>
    <row r="2822" spans="1:2" x14ac:dyDescent="0.2">
      <c r="A2822" s="289"/>
      <c r="B2822" s="291"/>
    </row>
    <row r="2823" spans="1:2" x14ac:dyDescent="0.2">
      <c r="A2823" s="289"/>
      <c r="B2823" s="291"/>
    </row>
    <row r="2824" spans="1:2" x14ac:dyDescent="0.2">
      <c r="A2824" s="289"/>
      <c r="B2824" s="291"/>
    </row>
    <row r="2825" spans="1:2" x14ac:dyDescent="0.2">
      <c r="A2825" s="289"/>
      <c r="B2825" s="291"/>
    </row>
    <row r="2826" spans="1:2" x14ac:dyDescent="0.2">
      <c r="A2826" s="289"/>
      <c r="B2826" s="291"/>
    </row>
    <row r="2827" spans="1:2" x14ac:dyDescent="0.2">
      <c r="A2827" s="289"/>
      <c r="B2827" s="291"/>
    </row>
    <row r="2828" spans="1:2" x14ac:dyDescent="0.2">
      <c r="A2828" s="289"/>
      <c r="B2828" s="291"/>
    </row>
    <row r="2829" spans="1:2" x14ac:dyDescent="0.2">
      <c r="A2829" s="289"/>
      <c r="B2829" s="291"/>
    </row>
    <row r="2830" spans="1:2" x14ac:dyDescent="0.2">
      <c r="A2830" s="289"/>
      <c r="B2830" s="291"/>
    </row>
    <row r="2831" spans="1:2" x14ac:dyDescent="0.2">
      <c r="A2831" s="289"/>
      <c r="B2831" s="291"/>
    </row>
    <row r="2832" spans="1:2" x14ac:dyDescent="0.2">
      <c r="A2832" s="289"/>
      <c r="B2832" s="291"/>
    </row>
    <row r="2833" spans="1:2" x14ac:dyDescent="0.2">
      <c r="A2833" s="289"/>
      <c r="B2833" s="291"/>
    </row>
    <row r="2834" spans="1:2" x14ac:dyDescent="0.2">
      <c r="A2834" s="289"/>
      <c r="B2834" s="291"/>
    </row>
    <row r="2835" spans="1:2" x14ac:dyDescent="0.2">
      <c r="A2835" s="289"/>
      <c r="B2835" s="291"/>
    </row>
    <row r="2836" spans="1:2" x14ac:dyDescent="0.2">
      <c r="A2836" s="289"/>
      <c r="B2836" s="291"/>
    </row>
    <row r="2837" spans="1:2" x14ac:dyDescent="0.2">
      <c r="A2837" s="289"/>
      <c r="B2837" s="291"/>
    </row>
    <row r="2838" spans="1:2" x14ac:dyDescent="0.2">
      <c r="A2838" s="289"/>
      <c r="B2838" s="291"/>
    </row>
    <row r="2839" spans="1:2" x14ac:dyDescent="0.2">
      <c r="A2839" s="289"/>
      <c r="B2839" s="291"/>
    </row>
    <row r="2840" spans="1:2" x14ac:dyDescent="0.2">
      <c r="A2840" s="289"/>
      <c r="B2840" s="291"/>
    </row>
    <row r="2841" spans="1:2" x14ac:dyDescent="0.2">
      <c r="A2841" s="289"/>
      <c r="B2841" s="291"/>
    </row>
    <row r="2842" spans="1:2" x14ac:dyDescent="0.2">
      <c r="A2842" s="289"/>
      <c r="B2842" s="291"/>
    </row>
    <row r="2843" spans="1:2" x14ac:dyDescent="0.2">
      <c r="A2843" s="289"/>
      <c r="B2843" s="291"/>
    </row>
    <row r="2844" spans="1:2" x14ac:dyDescent="0.2">
      <c r="A2844" s="289"/>
      <c r="B2844" s="291"/>
    </row>
    <row r="2845" spans="1:2" x14ac:dyDescent="0.2">
      <c r="A2845" s="289"/>
      <c r="B2845" s="291"/>
    </row>
    <row r="2846" spans="1:2" x14ac:dyDescent="0.2">
      <c r="A2846" s="289"/>
      <c r="B2846" s="291"/>
    </row>
    <row r="2847" spans="1:2" x14ac:dyDescent="0.2">
      <c r="A2847" s="289"/>
      <c r="B2847" s="291"/>
    </row>
    <row r="2848" spans="1:2" x14ac:dyDescent="0.2">
      <c r="A2848" s="289"/>
      <c r="B2848" s="291"/>
    </row>
    <row r="2849" spans="1:2" x14ac:dyDescent="0.2">
      <c r="A2849" s="289"/>
      <c r="B2849" s="291"/>
    </row>
    <row r="2850" spans="1:2" x14ac:dyDescent="0.2">
      <c r="A2850" s="289"/>
      <c r="B2850" s="291"/>
    </row>
    <row r="2851" spans="1:2" x14ac:dyDescent="0.2">
      <c r="A2851" s="289"/>
      <c r="B2851" s="291"/>
    </row>
    <row r="2852" spans="1:2" x14ac:dyDescent="0.2">
      <c r="A2852" s="289"/>
      <c r="B2852" s="291"/>
    </row>
    <row r="2853" spans="1:2" x14ac:dyDescent="0.2">
      <c r="A2853" s="289"/>
      <c r="B2853" s="291"/>
    </row>
    <row r="2854" spans="1:2" x14ac:dyDescent="0.2">
      <c r="A2854" s="289"/>
      <c r="B2854" s="291"/>
    </row>
    <row r="2855" spans="1:2" x14ac:dyDescent="0.2">
      <c r="A2855" s="289"/>
      <c r="B2855" s="291"/>
    </row>
    <row r="2856" spans="1:2" x14ac:dyDescent="0.2">
      <c r="A2856" s="289"/>
      <c r="B2856" s="291"/>
    </row>
    <row r="2857" spans="1:2" x14ac:dyDescent="0.2">
      <c r="A2857" s="289"/>
      <c r="B2857" s="291"/>
    </row>
    <row r="2858" spans="1:2" x14ac:dyDescent="0.2">
      <c r="A2858" s="289"/>
      <c r="B2858" s="291"/>
    </row>
    <row r="2859" spans="1:2" x14ac:dyDescent="0.2">
      <c r="A2859" s="289"/>
      <c r="B2859" s="291"/>
    </row>
    <row r="2860" spans="1:2" x14ac:dyDescent="0.2">
      <c r="A2860" s="289"/>
      <c r="B2860" s="291"/>
    </row>
    <row r="2861" spans="1:2" x14ac:dyDescent="0.2">
      <c r="A2861" s="289"/>
      <c r="B2861" s="291"/>
    </row>
    <row r="2862" spans="1:2" x14ac:dyDescent="0.2">
      <c r="A2862" s="289"/>
      <c r="B2862" s="291"/>
    </row>
    <row r="2863" spans="1:2" x14ac:dyDescent="0.2">
      <c r="A2863" s="289"/>
      <c r="B2863" s="291"/>
    </row>
    <row r="2864" spans="1:2" x14ac:dyDescent="0.2">
      <c r="A2864" s="289"/>
      <c r="B2864" s="291"/>
    </row>
    <row r="2865" spans="1:2" x14ac:dyDescent="0.2">
      <c r="A2865" s="289"/>
      <c r="B2865" s="291"/>
    </row>
    <row r="2866" spans="1:2" x14ac:dyDescent="0.2">
      <c r="A2866" s="289"/>
      <c r="B2866" s="291"/>
    </row>
    <row r="2867" spans="1:2" x14ac:dyDescent="0.2">
      <c r="A2867" s="289"/>
      <c r="B2867" s="291"/>
    </row>
    <row r="2868" spans="1:2" x14ac:dyDescent="0.2">
      <c r="A2868" s="289"/>
      <c r="B2868" s="291"/>
    </row>
    <row r="2869" spans="1:2" x14ac:dyDescent="0.2">
      <c r="A2869" s="289"/>
      <c r="B2869" s="291"/>
    </row>
    <row r="2870" spans="1:2" x14ac:dyDescent="0.2">
      <c r="A2870" s="289"/>
      <c r="B2870" s="291"/>
    </row>
    <row r="2871" spans="1:2" x14ac:dyDescent="0.2">
      <c r="A2871" s="289"/>
      <c r="B2871" s="291"/>
    </row>
    <row r="2872" spans="1:2" x14ac:dyDescent="0.2">
      <c r="A2872" s="289"/>
      <c r="B2872" s="291"/>
    </row>
    <row r="2873" spans="1:2" x14ac:dyDescent="0.2">
      <c r="A2873" s="289"/>
      <c r="B2873" s="291"/>
    </row>
    <row r="2874" spans="1:2" x14ac:dyDescent="0.2">
      <c r="A2874" s="289"/>
      <c r="B2874" s="291"/>
    </row>
    <row r="2875" spans="1:2" x14ac:dyDescent="0.2">
      <c r="A2875" s="289"/>
      <c r="B2875" s="291"/>
    </row>
    <row r="2876" spans="1:2" x14ac:dyDescent="0.2">
      <c r="A2876" s="289"/>
      <c r="B2876" s="291"/>
    </row>
    <row r="2877" spans="1:2" x14ac:dyDescent="0.2">
      <c r="A2877" s="289"/>
      <c r="B2877" s="291"/>
    </row>
    <row r="2878" spans="1:2" x14ac:dyDescent="0.2">
      <c r="A2878" s="289"/>
      <c r="B2878" s="291"/>
    </row>
    <row r="2879" spans="1:2" x14ac:dyDescent="0.2">
      <c r="A2879" s="289"/>
      <c r="B2879" s="291"/>
    </row>
    <row r="2880" spans="1:2" x14ac:dyDescent="0.2">
      <c r="A2880" s="289"/>
      <c r="B2880" s="291"/>
    </row>
    <row r="2881" spans="1:2" x14ac:dyDescent="0.2">
      <c r="A2881" s="289"/>
      <c r="B2881" s="291"/>
    </row>
    <row r="2882" spans="1:2" x14ac:dyDescent="0.2">
      <c r="A2882" s="289"/>
      <c r="B2882" s="291"/>
    </row>
    <row r="2883" spans="1:2" x14ac:dyDescent="0.2">
      <c r="A2883" s="289"/>
      <c r="B2883" s="291"/>
    </row>
    <row r="2884" spans="1:2" x14ac:dyDescent="0.2">
      <c r="A2884" s="289"/>
      <c r="B2884" s="291"/>
    </row>
    <row r="2885" spans="1:2" x14ac:dyDescent="0.2">
      <c r="A2885" s="289"/>
      <c r="B2885" s="291"/>
    </row>
    <row r="2886" spans="1:2" x14ac:dyDescent="0.2">
      <c r="A2886" s="289"/>
      <c r="B2886" s="291"/>
    </row>
    <row r="2887" spans="1:2" x14ac:dyDescent="0.2">
      <c r="A2887" s="289"/>
      <c r="B2887" s="291"/>
    </row>
    <row r="2888" spans="1:2" x14ac:dyDescent="0.2">
      <c r="A2888" s="289"/>
      <c r="B2888" s="291"/>
    </row>
    <row r="2889" spans="1:2" x14ac:dyDescent="0.2">
      <c r="A2889" s="289"/>
      <c r="B2889" s="291"/>
    </row>
    <row r="2890" spans="1:2" x14ac:dyDescent="0.2">
      <c r="A2890" s="289"/>
      <c r="B2890" s="291"/>
    </row>
    <row r="2891" spans="1:2" x14ac:dyDescent="0.2">
      <c r="A2891" s="289"/>
      <c r="B2891" s="291"/>
    </row>
    <row r="2892" spans="1:2" x14ac:dyDescent="0.2">
      <c r="A2892" s="289"/>
      <c r="B2892" s="291"/>
    </row>
    <row r="2893" spans="1:2" x14ac:dyDescent="0.2">
      <c r="A2893" s="289"/>
      <c r="B2893" s="291"/>
    </row>
    <row r="2894" spans="1:2" x14ac:dyDescent="0.2">
      <c r="A2894" s="289"/>
      <c r="B2894" s="291"/>
    </row>
    <row r="2895" spans="1:2" x14ac:dyDescent="0.2">
      <c r="A2895" s="289"/>
      <c r="B2895" s="291"/>
    </row>
    <row r="2896" spans="1:2" x14ac:dyDescent="0.2">
      <c r="A2896" s="289"/>
      <c r="B2896" s="291"/>
    </row>
    <row r="2897" spans="1:2" x14ac:dyDescent="0.2">
      <c r="A2897" s="289"/>
      <c r="B2897" s="291"/>
    </row>
    <row r="2898" spans="1:2" x14ac:dyDescent="0.2">
      <c r="A2898" s="289"/>
      <c r="B2898" s="291"/>
    </row>
    <row r="2899" spans="1:2" x14ac:dyDescent="0.2">
      <c r="A2899" s="289"/>
      <c r="B2899" s="291"/>
    </row>
    <row r="2900" spans="1:2" x14ac:dyDescent="0.2">
      <c r="A2900" s="289"/>
      <c r="B2900" s="291"/>
    </row>
    <row r="2901" spans="1:2" x14ac:dyDescent="0.2">
      <c r="A2901" s="289"/>
      <c r="B2901" s="291"/>
    </row>
    <row r="2902" spans="1:2" x14ac:dyDescent="0.2">
      <c r="A2902" s="289"/>
      <c r="B2902" s="291"/>
    </row>
    <row r="2903" spans="1:2" x14ac:dyDescent="0.2">
      <c r="A2903" s="289"/>
      <c r="B2903" s="291"/>
    </row>
    <row r="2904" spans="1:2" x14ac:dyDescent="0.2">
      <c r="A2904" s="289"/>
      <c r="B2904" s="291"/>
    </row>
    <row r="2905" spans="1:2" x14ac:dyDescent="0.2">
      <c r="A2905" s="289"/>
      <c r="B2905" s="291"/>
    </row>
    <row r="2906" spans="1:2" x14ac:dyDescent="0.2">
      <c r="A2906" s="289"/>
      <c r="B2906" s="291"/>
    </row>
    <row r="2907" spans="1:2" x14ac:dyDescent="0.2">
      <c r="A2907" s="289"/>
      <c r="B2907" s="291"/>
    </row>
    <row r="2908" spans="1:2" x14ac:dyDescent="0.2">
      <c r="A2908" s="289"/>
      <c r="B2908" s="291"/>
    </row>
    <row r="2909" spans="1:2" x14ac:dyDescent="0.2">
      <c r="A2909" s="289"/>
      <c r="B2909" s="291"/>
    </row>
    <row r="2910" spans="1:2" x14ac:dyDescent="0.2">
      <c r="A2910" s="289"/>
      <c r="B2910" s="291"/>
    </row>
    <row r="2911" spans="1:2" x14ac:dyDescent="0.2">
      <c r="A2911" s="289"/>
      <c r="B2911" s="291"/>
    </row>
    <row r="2912" spans="1:2" x14ac:dyDescent="0.2">
      <c r="A2912" s="289"/>
      <c r="B2912" s="291"/>
    </row>
    <row r="2913" spans="1:2" x14ac:dyDescent="0.2">
      <c r="A2913" s="289"/>
      <c r="B2913" s="291"/>
    </row>
    <row r="2914" spans="1:2" x14ac:dyDescent="0.2">
      <c r="A2914" s="289"/>
      <c r="B2914" s="291"/>
    </row>
    <row r="2915" spans="1:2" x14ac:dyDescent="0.2">
      <c r="A2915" s="289"/>
      <c r="B2915" s="291"/>
    </row>
    <row r="2916" spans="1:2" x14ac:dyDescent="0.2">
      <c r="A2916" s="289"/>
      <c r="B2916" s="291"/>
    </row>
    <row r="2917" spans="1:2" x14ac:dyDescent="0.2">
      <c r="A2917" s="289"/>
      <c r="B2917" s="291"/>
    </row>
    <row r="2918" spans="1:2" x14ac:dyDescent="0.2">
      <c r="A2918" s="289"/>
      <c r="B2918" s="291"/>
    </row>
    <row r="2919" spans="1:2" x14ac:dyDescent="0.2">
      <c r="A2919" s="289"/>
      <c r="B2919" s="291"/>
    </row>
    <row r="2920" spans="1:2" x14ac:dyDescent="0.2">
      <c r="A2920" s="289"/>
      <c r="B2920" s="291"/>
    </row>
    <row r="2921" spans="1:2" x14ac:dyDescent="0.2">
      <c r="A2921" s="289"/>
      <c r="B2921" s="291"/>
    </row>
    <row r="2922" spans="1:2" x14ac:dyDescent="0.2">
      <c r="A2922" s="289"/>
      <c r="B2922" s="291"/>
    </row>
    <row r="2923" spans="1:2" x14ac:dyDescent="0.2">
      <c r="A2923" s="289"/>
      <c r="B2923" s="291"/>
    </row>
    <row r="2924" spans="1:2" x14ac:dyDescent="0.2">
      <c r="A2924" s="289"/>
      <c r="B2924" s="291"/>
    </row>
    <row r="2925" spans="1:2" x14ac:dyDescent="0.2">
      <c r="A2925" s="289"/>
      <c r="B2925" s="291"/>
    </row>
    <row r="2926" spans="1:2" x14ac:dyDescent="0.2">
      <c r="A2926" s="289"/>
      <c r="B2926" s="291"/>
    </row>
    <row r="2927" spans="1:2" x14ac:dyDescent="0.2">
      <c r="A2927" s="289"/>
      <c r="B2927" s="291"/>
    </row>
    <row r="2928" spans="1:2" x14ac:dyDescent="0.2">
      <c r="A2928" s="289"/>
      <c r="B2928" s="291"/>
    </row>
    <row r="2929" spans="1:2" x14ac:dyDescent="0.2">
      <c r="A2929" s="289"/>
      <c r="B2929" s="291"/>
    </row>
    <row r="2930" spans="1:2" x14ac:dyDescent="0.2">
      <c r="A2930" s="289"/>
      <c r="B2930" s="291"/>
    </row>
    <row r="2931" spans="1:2" x14ac:dyDescent="0.2">
      <c r="A2931" s="289"/>
      <c r="B2931" s="291"/>
    </row>
    <row r="2932" spans="1:2" x14ac:dyDescent="0.2">
      <c r="A2932" s="289"/>
      <c r="B2932" s="291"/>
    </row>
    <row r="2933" spans="1:2" x14ac:dyDescent="0.2">
      <c r="A2933" s="289"/>
      <c r="B2933" s="291"/>
    </row>
    <row r="2934" spans="1:2" x14ac:dyDescent="0.2">
      <c r="A2934" s="289"/>
      <c r="B2934" s="291"/>
    </row>
    <row r="2935" spans="1:2" x14ac:dyDescent="0.2">
      <c r="A2935" s="289"/>
      <c r="B2935" s="291"/>
    </row>
    <row r="2936" spans="1:2" x14ac:dyDescent="0.2">
      <c r="A2936" s="289"/>
      <c r="B2936" s="291"/>
    </row>
    <row r="2937" spans="1:2" x14ac:dyDescent="0.2">
      <c r="A2937" s="289"/>
      <c r="B2937" s="291"/>
    </row>
    <row r="2938" spans="1:2" x14ac:dyDescent="0.2">
      <c r="A2938" s="289"/>
      <c r="B2938" s="291"/>
    </row>
    <row r="2939" spans="1:2" x14ac:dyDescent="0.2">
      <c r="A2939" s="289"/>
      <c r="B2939" s="291"/>
    </row>
    <row r="2940" spans="1:2" x14ac:dyDescent="0.2">
      <c r="A2940" s="289"/>
      <c r="B2940" s="291"/>
    </row>
    <row r="2941" spans="1:2" x14ac:dyDescent="0.2">
      <c r="A2941" s="289"/>
      <c r="B2941" s="291"/>
    </row>
    <row r="2942" spans="1:2" x14ac:dyDescent="0.2">
      <c r="A2942" s="289"/>
      <c r="B2942" s="291"/>
    </row>
    <row r="2943" spans="1:2" x14ac:dyDescent="0.2">
      <c r="A2943" s="289"/>
      <c r="B2943" s="291"/>
    </row>
    <row r="2944" spans="1:2" x14ac:dyDescent="0.2">
      <c r="A2944" s="289"/>
      <c r="B2944" s="291"/>
    </row>
    <row r="2945" spans="1:2" x14ac:dyDescent="0.2">
      <c r="A2945" s="289"/>
      <c r="B2945" s="291"/>
    </row>
    <row r="2946" spans="1:2" x14ac:dyDescent="0.2">
      <c r="A2946" s="289"/>
      <c r="B2946" s="291"/>
    </row>
    <row r="2947" spans="1:2" x14ac:dyDescent="0.2">
      <c r="A2947" s="289"/>
      <c r="B2947" s="291"/>
    </row>
    <row r="2948" spans="1:2" x14ac:dyDescent="0.2">
      <c r="A2948" s="289"/>
      <c r="B2948" s="291"/>
    </row>
    <row r="2949" spans="1:2" x14ac:dyDescent="0.2">
      <c r="A2949" s="289"/>
      <c r="B2949" s="291"/>
    </row>
    <row r="2950" spans="1:2" x14ac:dyDescent="0.2">
      <c r="A2950" s="289"/>
      <c r="B2950" s="291"/>
    </row>
    <row r="2951" spans="1:2" x14ac:dyDescent="0.2">
      <c r="A2951" s="289"/>
      <c r="B2951" s="291"/>
    </row>
    <row r="2952" spans="1:2" x14ac:dyDescent="0.2">
      <c r="A2952" s="289"/>
      <c r="B2952" s="291"/>
    </row>
    <row r="2953" spans="1:2" x14ac:dyDescent="0.2">
      <c r="A2953" s="289"/>
      <c r="B2953" s="291"/>
    </row>
    <row r="2954" spans="1:2" x14ac:dyDescent="0.2">
      <c r="A2954" s="289"/>
      <c r="B2954" s="291"/>
    </row>
    <row r="2955" spans="1:2" x14ac:dyDescent="0.2">
      <c r="A2955" s="289"/>
      <c r="B2955" s="291"/>
    </row>
    <row r="2956" spans="1:2" x14ac:dyDescent="0.2">
      <c r="A2956" s="289"/>
      <c r="B2956" s="291"/>
    </row>
    <row r="2957" spans="1:2" x14ac:dyDescent="0.2">
      <c r="A2957" s="289"/>
      <c r="B2957" s="291"/>
    </row>
    <row r="2958" spans="1:2" x14ac:dyDescent="0.2">
      <c r="A2958" s="289"/>
      <c r="B2958" s="291"/>
    </row>
    <row r="2959" spans="1:2" x14ac:dyDescent="0.2">
      <c r="A2959" s="289"/>
      <c r="B2959" s="291"/>
    </row>
    <row r="2960" spans="1:2" x14ac:dyDescent="0.2">
      <c r="A2960" s="289"/>
      <c r="B2960" s="291"/>
    </row>
    <row r="2961" spans="1:2" x14ac:dyDescent="0.2">
      <c r="A2961" s="289"/>
      <c r="B2961" s="291"/>
    </row>
    <row r="2962" spans="1:2" x14ac:dyDescent="0.2">
      <c r="A2962" s="289"/>
      <c r="B2962" s="291"/>
    </row>
    <row r="2963" spans="1:2" x14ac:dyDescent="0.2">
      <c r="A2963" s="289"/>
      <c r="B2963" s="291"/>
    </row>
    <row r="2964" spans="1:2" x14ac:dyDescent="0.2">
      <c r="A2964" s="289"/>
      <c r="B2964" s="291"/>
    </row>
    <row r="2965" spans="1:2" x14ac:dyDescent="0.2">
      <c r="A2965" s="289"/>
      <c r="B2965" s="291"/>
    </row>
    <row r="2966" spans="1:2" x14ac:dyDescent="0.2">
      <c r="A2966" s="289"/>
      <c r="B2966" s="291"/>
    </row>
    <row r="2967" spans="1:2" x14ac:dyDescent="0.2">
      <c r="A2967" s="289"/>
      <c r="B2967" s="291"/>
    </row>
    <row r="2968" spans="1:2" x14ac:dyDescent="0.2">
      <c r="A2968" s="289"/>
      <c r="B2968" s="291"/>
    </row>
    <row r="2969" spans="1:2" x14ac:dyDescent="0.2">
      <c r="A2969" s="289"/>
      <c r="B2969" s="291"/>
    </row>
    <row r="2970" spans="1:2" x14ac:dyDescent="0.2">
      <c r="A2970" s="289"/>
      <c r="B2970" s="291"/>
    </row>
    <row r="2971" spans="1:2" x14ac:dyDescent="0.2">
      <c r="A2971" s="289"/>
      <c r="B2971" s="291"/>
    </row>
    <row r="2972" spans="1:2" x14ac:dyDescent="0.2">
      <c r="A2972" s="289"/>
      <c r="B2972" s="291"/>
    </row>
    <row r="2973" spans="1:2" x14ac:dyDescent="0.2">
      <c r="A2973" s="289"/>
      <c r="B2973" s="291"/>
    </row>
    <row r="2974" spans="1:2" x14ac:dyDescent="0.2">
      <c r="A2974" s="289"/>
      <c r="B2974" s="291"/>
    </row>
    <row r="2975" spans="1:2" x14ac:dyDescent="0.2">
      <c r="A2975" s="289"/>
      <c r="B2975" s="291"/>
    </row>
    <row r="2976" spans="1:2" x14ac:dyDescent="0.2">
      <c r="A2976" s="289"/>
      <c r="B2976" s="291"/>
    </row>
    <row r="2977" spans="1:2" x14ac:dyDescent="0.2">
      <c r="A2977" s="289"/>
      <c r="B2977" s="291"/>
    </row>
    <row r="2978" spans="1:2" x14ac:dyDescent="0.2">
      <c r="A2978" s="289"/>
      <c r="B2978" s="291"/>
    </row>
    <row r="2979" spans="1:2" x14ac:dyDescent="0.2">
      <c r="A2979" s="289"/>
      <c r="B2979" s="291"/>
    </row>
    <row r="2980" spans="1:2" x14ac:dyDescent="0.2">
      <c r="A2980" s="289"/>
      <c r="B2980" s="291"/>
    </row>
    <row r="2981" spans="1:2" x14ac:dyDescent="0.2">
      <c r="A2981" s="289"/>
      <c r="B2981" s="291"/>
    </row>
    <row r="2982" spans="1:2" x14ac:dyDescent="0.2">
      <c r="A2982" s="289"/>
      <c r="B2982" s="291"/>
    </row>
    <row r="2983" spans="1:2" x14ac:dyDescent="0.2">
      <c r="A2983" s="289"/>
      <c r="B2983" s="291"/>
    </row>
    <row r="2984" spans="1:2" x14ac:dyDescent="0.2">
      <c r="A2984" s="289"/>
      <c r="B2984" s="291"/>
    </row>
    <row r="2985" spans="1:2" x14ac:dyDescent="0.2">
      <c r="A2985" s="289"/>
      <c r="B2985" s="291"/>
    </row>
    <row r="2986" spans="1:2" x14ac:dyDescent="0.2">
      <c r="A2986" s="289"/>
      <c r="B2986" s="291"/>
    </row>
    <row r="2987" spans="1:2" x14ac:dyDescent="0.2">
      <c r="A2987" s="289"/>
      <c r="B2987" s="291"/>
    </row>
    <row r="2988" spans="1:2" x14ac:dyDescent="0.2">
      <c r="A2988" s="289"/>
      <c r="B2988" s="291"/>
    </row>
    <row r="2989" spans="1:2" x14ac:dyDescent="0.2">
      <c r="A2989" s="289"/>
      <c r="B2989" s="291"/>
    </row>
    <row r="2990" spans="1:2" x14ac:dyDescent="0.2">
      <c r="A2990" s="289"/>
      <c r="B2990" s="291"/>
    </row>
    <row r="2991" spans="1:2" x14ac:dyDescent="0.2">
      <c r="A2991" s="289"/>
      <c r="B2991" s="291"/>
    </row>
    <row r="2992" spans="1:2" x14ac:dyDescent="0.2">
      <c r="A2992" s="289"/>
      <c r="B2992" s="291"/>
    </row>
    <row r="2993" spans="1:2" x14ac:dyDescent="0.2">
      <c r="A2993" s="289"/>
      <c r="B2993" s="291"/>
    </row>
    <row r="2994" spans="1:2" x14ac:dyDescent="0.2">
      <c r="A2994" s="289"/>
      <c r="B2994" s="291"/>
    </row>
    <row r="2995" spans="1:2" x14ac:dyDescent="0.2">
      <c r="A2995" s="289"/>
      <c r="B2995" s="291"/>
    </row>
    <row r="2996" spans="1:2" x14ac:dyDescent="0.2">
      <c r="A2996" s="289"/>
      <c r="B2996" s="291"/>
    </row>
    <row r="2997" spans="1:2" x14ac:dyDescent="0.2">
      <c r="A2997" s="289"/>
      <c r="B2997" s="291"/>
    </row>
    <row r="2998" spans="1:2" x14ac:dyDescent="0.2">
      <c r="A2998" s="289"/>
      <c r="B2998" s="291"/>
    </row>
    <row r="2999" spans="1:2" x14ac:dyDescent="0.2">
      <c r="A2999" s="289"/>
      <c r="B2999" s="291"/>
    </row>
    <row r="3000" spans="1:2" x14ac:dyDescent="0.2">
      <c r="A3000" s="289"/>
      <c r="B3000" s="291"/>
    </row>
    <row r="3001" spans="1:2" x14ac:dyDescent="0.2">
      <c r="A3001" s="289"/>
      <c r="B3001" s="291"/>
    </row>
    <row r="3002" spans="1:2" x14ac:dyDescent="0.2">
      <c r="A3002" s="289"/>
      <c r="B3002" s="291"/>
    </row>
    <row r="3003" spans="1:2" x14ac:dyDescent="0.2">
      <c r="A3003" s="289"/>
      <c r="B3003" s="291"/>
    </row>
    <row r="3004" spans="1:2" x14ac:dyDescent="0.2">
      <c r="A3004" s="289"/>
      <c r="B3004" s="291"/>
    </row>
    <row r="3005" spans="1:2" x14ac:dyDescent="0.2">
      <c r="A3005" s="289"/>
      <c r="B3005" s="291"/>
    </row>
    <row r="3006" spans="1:2" x14ac:dyDescent="0.2">
      <c r="A3006" s="289"/>
      <c r="B3006" s="291"/>
    </row>
    <row r="3007" spans="1:2" x14ac:dyDescent="0.2">
      <c r="A3007" s="289"/>
      <c r="B3007" s="291"/>
    </row>
    <row r="3008" spans="1:2" x14ac:dyDescent="0.2">
      <c r="A3008" s="289"/>
      <c r="B3008" s="291"/>
    </row>
    <row r="3009" spans="1:2" x14ac:dyDescent="0.2">
      <c r="A3009" s="289"/>
      <c r="B3009" s="291"/>
    </row>
    <row r="3010" spans="1:2" x14ac:dyDescent="0.2">
      <c r="A3010" s="289"/>
      <c r="B3010" s="291"/>
    </row>
    <row r="3011" spans="1:2" x14ac:dyDescent="0.2">
      <c r="A3011" s="289"/>
      <c r="B3011" s="291"/>
    </row>
    <row r="3012" spans="1:2" x14ac:dyDescent="0.2">
      <c r="A3012" s="289"/>
      <c r="B3012" s="291"/>
    </row>
    <row r="3013" spans="1:2" x14ac:dyDescent="0.2">
      <c r="A3013" s="289"/>
      <c r="B3013" s="291"/>
    </row>
    <row r="3014" spans="1:2" x14ac:dyDescent="0.2">
      <c r="A3014" s="289"/>
      <c r="B3014" s="291"/>
    </row>
    <row r="3015" spans="1:2" x14ac:dyDescent="0.2">
      <c r="A3015" s="289"/>
      <c r="B3015" s="291"/>
    </row>
    <row r="3016" spans="1:2" x14ac:dyDescent="0.2">
      <c r="A3016" s="289"/>
      <c r="B3016" s="291"/>
    </row>
    <row r="3017" spans="1:2" x14ac:dyDescent="0.2">
      <c r="A3017" s="289"/>
      <c r="B3017" s="291"/>
    </row>
    <row r="3018" spans="1:2" x14ac:dyDescent="0.2">
      <c r="A3018" s="289"/>
      <c r="B3018" s="291"/>
    </row>
    <row r="3019" spans="1:2" x14ac:dyDescent="0.2">
      <c r="A3019" s="289"/>
      <c r="B3019" s="291"/>
    </row>
    <row r="3020" spans="1:2" x14ac:dyDescent="0.2">
      <c r="A3020" s="289"/>
      <c r="B3020" s="291"/>
    </row>
    <row r="3021" spans="1:2" x14ac:dyDescent="0.2">
      <c r="A3021" s="289"/>
      <c r="B3021" s="291"/>
    </row>
    <row r="3022" spans="1:2" x14ac:dyDescent="0.2">
      <c r="A3022" s="289"/>
      <c r="B3022" s="291"/>
    </row>
    <row r="3023" spans="1:2" x14ac:dyDescent="0.2">
      <c r="A3023" s="289"/>
      <c r="B3023" s="291"/>
    </row>
    <row r="3024" spans="1:2" x14ac:dyDescent="0.2">
      <c r="A3024" s="289"/>
      <c r="B3024" s="291"/>
    </row>
    <row r="3025" spans="1:2" x14ac:dyDescent="0.2">
      <c r="A3025" s="289"/>
      <c r="B3025" s="291"/>
    </row>
    <row r="3026" spans="1:2" x14ac:dyDescent="0.2">
      <c r="A3026" s="289"/>
      <c r="B3026" s="291"/>
    </row>
    <row r="3027" spans="1:2" x14ac:dyDescent="0.2">
      <c r="A3027" s="289"/>
      <c r="B3027" s="291"/>
    </row>
    <row r="3028" spans="1:2" x14ac:dyDescent="0.2">
      <c r="A3028" s="289"/>
      <c r="B3028" s="291"/>
    </row>
    <row r="3029" spans="1:2" x14ac:dyDescent="0.2">
      <c r="A3029" s="289"/>
      <c r="B3029" s="291"/>
    </row>
    <row r="3030" spans="1:2" x14ac:dyDescent="0.2">
      <c r="A3030" s="289"/>
      <c r="B3030" s="291"/>
    </row>
    <row r="3031" spans="1:2" x14ac:dyDescent="0.2">
      <c r="A3031" s="289"/>
      <c r="B3031" s="291"/>
    </row>
    <row r="3032" spans="1:2" x14ac:dyDescent="0.2">
      <c r="A3032" s="289"/>
      <c r="B3032" s="291"/>
    </row>
    <row r="3033" spans="1:2" x14ac:dyDescent="0.2">
      <c r="A3033" s="289"/>
      <c r="B3033" s="291"/>
    </row>
    <row r="3034" spans="1:2" x14ac:dyDescent="0.2">
      <c r="A3034" s="289"/>
      <c r="B3034" s="291"/>
    </row>
    <row r="3035" spans="1:2" x14ac:dyDescent="0.2">
      <c r="A3035" s="289"/>
      <c r="B3035" s="291"/>
    </row>
    <row r="3036" spans="1:2" x14ac:dyDescent="0.2">
      <c r="A3036" s="289"/>
      <c r="B3036" s="291"/>
    </row>
    <row r="3037" spans="1:2" x14ac:dyDescent="0.2">
      <c r="A3037" s="289"/>
      <c r="B3037" s="291"/>
    </row>
    <row r="3038" spans="1:2" x14ac:dyDescent="0.2">
      <c r="A3038" s="289"/>
      <c r="B3038" s="291"/>
    </row>
    <row r="3039" spans="1:2" x14ac:dyDescent="0.2">
      <c r="A3039" s="289"/>
      <c r="B3039" s="291"/>
    </row>
    <row r="3040" spans="1:2" x14ac:dyDescent="0.2">
      <c r="A3040" s="289"/>
      <c r="B3040" s="291"/>
    </row>
    <row r="3041" spans="1:2" x14ac:dyDescent="0.2">
      <c r="A3041" s="289"/>
      <c r="B3041" s="291"/>
    </row>
    <row r="3042" spans="1:2" x14ac:dyDescent="0.2">
      <c r="A3042" s="289"/>
      <c r="B3042" s="291"/>
    </row>
    <row r="3043" spans="1:2" x14ac:dyDescent="0.2">
      <c r="A3043" s="289"/>
      <c r="B3043" s="291"/>
    </row>
    <row r="3044" spans="1:2" x14ac:dyDescent="0.2">
      <c r="A3044" s="289"/>
      <c r="B3044" s="291"/>
    </row>
    <row r="3045" spans="1:2" x14ac:dyDescent="0.2">
      <c r="A3045" s="289"/>
      <c r="B3045" s="291"/>
    </row>
    <row r="3046" spans="1:2" x14ac:dyDescent="0.2">
      <c r="A3046" s="289"/>
      <c r="B3046" s="291"/>
    </row>
    <row r="3047" spans="1:2" x14ac:dyDescent="0.2">
      <c r="A3047" s="289"/>
      <c r="B3047" s="291"/>
    </row>
    <row r="3048" spans="1:2" x14ac:dyDescent="0.2">
      <c r="A3048" s="289"/>
      <c r="B3048" s="291"/>
    </row>
    <row r="3049" spans="1:2" x14ac:dyDescent="0.2">
      <c r="A3049" s="289"/>
      <c r="B3049" s="291"/>
    </row>
    <row r="3050" spans="1:2" x14ac:dyDescent="0.2">
      <c r="A3050" s="289"/>
      <c r="B3050" s="291"/>
    </row>
    <row r="3051" spans="1:2" x14ac:dyDescent="0.2">
      <c r="A3051" s="289"/>
      <c r="B3051" s="291"/>
    </row>
    <row r="3052" spans="1:2" x14ac:dyDescent="0.2">
      <c r="A3052" s="289"/>
      <c r="B3052" s="291"/>
    </row>
    <row r="3053" spans="1:2" x14ac:dyDescent="0.2">
      <c r="A3053" s="289"/>
      <c r="B3053" s="291"/>
    </row>
    <row r="3054" spans="1:2" x14ac:dyDescent="0.2">
      <c r="A3054" s="289"/>
      <c r="B3054" s="291"/>
    </row>
    <row r="3055" spans="1:2" x14ac:dyDescent="0.2">
      <c r="A3055" s="289"/>
      <c r="B3055" s="291"/>
    </row>
    <row r="3056" spans="1:2" x14ac:dyDescent="0.2">
      <c r="A3056" s="289"/>
      <c r="B3056" s="291"/>
    </row>
    <row r="3057" spans="1:2" x14ac:dyDescent="0.2">
      <c r="A3057" s="289"/>
      <c r="B3057" s="291"/>
    </row>
    <row r="3058" spans="1:2" x14ac:dyDescent="0.2">
      <c r="A3058" s="289"/>
      <c r="B3058" s="291"/>
    </row>
    <row r="3059" spans="1:2" x14ac:dyDescent="0.2">
      <c r="A3059" s="289"/>
      <c r="B3059" s="291"/>
    </row>
    <row r="3060" spans="1:2" x14ac:dyDescent="0.2">
      <c r="A3060" s="289"/>
      <c r="B3060" s="291"/>
    </row>
    <row r="3061" spans="1:2" x14ac:dyDescent="0.2">
      <c r="A3061" s="289"/>
      <c r="B3061" s="291"/>
    </row>
    <row r="3062" spans="1:2" x14ac:dyDescent="0.2">
      <c r="A3062" s="289"/>
      <c r="B3062" s="291"/>
    </row>
    <row r="3063" spans="1:2" x14ac:dyDescent="0.2">
      <c r="A3063" s="289"/>
      <c r="B3063" s="291"/>
    </row>
    <row r="3064" spans="1:2" x14ac:dyDescent="0.2">
      <c r="A3064" s="289"/>
      <c r="B3064" s="291"/>
    </row>
    <row r="3065" spans="1:2" x14ac:dyDescent="0.2">
      <c r="A3065" s="289"/>
      <c r="B3065" s="291"/>
    </row>
    <row r="3066" spans="1:2" x14ac:dyDescent="0.2">
      <c r="A3066" s="289"/>
      <c r="B3066" s="291"/>
    </row>
    <row r="3067" spans="1:2" x14ac:dyDescent="0.2">
      <c r="A3067" s="289"/>
      <c r="B3067" s="291"/>
    </row>
    <row r="3068" spans="1:2" x14ac:dyDescent="0.2">
      <c r="A3068" s="289"/>
      <c r="B3068" s="291"/>
    </row>
    <row r="3069" spans="1:2" x14ac:dyDescent="0.2">
      <c r="A3069" s="289"/>
      <c r="B3069" s="291"/>
    </row>
    <row r="3070" spans="1:2" x14ac:dyDescent="0.2">
      <c r="A3070" s="289"/>
      <c r="B3070" s="291"/>
    </row>
    <row r="3071" spans="1:2" x14ac:dyDescent="0.2">
      <c r="A3071" s="289"/>
      <c r="B3071" s="291"/>
    </row>
    <row r="3072" spans="1:2" x14ac:dyDescent="0.2">
      <c r="A3072" s="289"/>
      <c r="B3072" s="291"/>
    </row>
    <row r="3073" spans="1:2" x14ac:dyDescent="0.2">
      <c r="A3073" s="289"/>
      <c r="B3073" s="291"/>
    </row>
    <row r="3074" spans="1:2" x14ac:dyDescent="0.2">
      <c r="A3074" s="289"/>
      <c r="B3074" s="291"/>
    </row>
    <row r="3075" spans="1:2" x14ac:dyDescent="0.2">
      <c r="A3075" s="289"/>
      <c r="B3075" s="291"/>
    </row>
    <row r="3076" spans="1:2" x14ac:dyDescent="0.2">
      <c r="A3076" s="289"/>
      <c r="B3076" s="291"/>
    </row>
    <row r="3077" spans="1:2" x14ac:dyDescent="0.2">
      <c r="A3077" s="289"/>
      <c r="B3077" s="291"/>
    </row>
    <row r="3078" spans="1:2" x14ac:dyDescent="0.2">
      <c r="A3078" s="289"/>
      <c r="B3078" s="291"/>
    </row>
    <row r="3079" spans="1:2" x14ac:dyDescent="0.2">
      <c r="A3079" s="289"/>
      <c r="B3079" s="291"/>
    </row>
    <row r="3080" spans="1:2" x14ac:dyDescent="0.2">
      <c r="A3080" s="289"/>
      <c r="B3080" s="291"/>
    </row>
    <row r="3081" spans="1:2" x14ac:dyDescent="0.2">
      <c r="A3081" s="289"/>
      <c r="B3081" s="291"/>
    </row>
    <row r="3082" spans="1:2" x14ac:dyDescent="0.2">
      <c r="A3082" s="289"/>
      <c r="B3082" s="291"/>
    </row>
    <row r="3083" spans="1:2" x14ac:dyDescent="0.2">
      <c r="A3083" s="289"/>
      <c r="B3083" s="291"/>
    </row>
    <row r="3084" spans="1:2" x14ac:dyDescent="0.2">
      <c r="A3084" s="289"/>
      <c r="B3084" s="291"/>
    </row>
    <row r="3085" spans="1:2" x14ac:dyDescent="0.2">
      <c r="A3085" s="289"/>
      <c r="B3085" s="291"/>
    </row>
    <row r="3086" spans="1:2" x14ac:dyDescent="0.2">
      <c r="A3086" s="289"/>
      <c r="B3086" s="291"/>
    </row>
    <row r="3087" spans="1:2" x14ac:dyDescent="0.2">
      <c r="A3087" s="289"/>
      <c r="B3087" s="291"/>
    </row>
    <row r="3088" spans="1:2" x14ac:dyDescent="0.2">
      <c r="A3088" s="289"/>
      <c r="B3088" s="291"/>
    </row>
    <row r="3089" spans="1:2" x14ac:dyDescent="0.2">
      <c r="A3089" s="289"/>
      <c r="B3089" s="291"/>
    </row>
    <row r="3090" spans="1:2" x14ac:dyDescent="0.2">
      <c r="A3090" s="289"/>
      <c r="B3090" s="291"/>
    </row>
    <row r="3091" spans="1:2" x14ac:dyDescent="0.2">
      <c r="A3091" s="289"/>
      <c r="B3091" s="291"/>
    </row>
    <row r="3092" spans="1:2" x14ac:dyDescent="0.2">
      <c r="A3092" s="289"/>
      <c r="B3092" s="291"/>
    </row>
    <row r="3093" spans="1:2" x14ac:dyDescent="0.2">
      <c r="A3093" s="289"/>
      <c r="B3093" s="291"/>
    </row>
    <row r="3094" spans="1:2" x14ac:dyDescent="0.2">
      <c r="A3094" s="289"/>
      <c r="B3094" s="291"/>
    </row>
    <row r="3095" spans="1:2" x14ac:dyDescent="0.2">
      <c r="A3095" s="289"/>
      <c r="B3095" s="291"/>
    </row>
    <row r="3096" spans="1:2" x14ac:dyDescent="0.2">
      <c r="A3096" s="289"/>
      <c r="B3096" s="291"/>
    </row>
    <row r="3097" spans="1:2" x14ac:dyDescent="0.2">
      <c r="A3097" s="289"/>
      <c r="B3097" s="291"/>
    </row>
    <row r="3098" spans="1:2" x14ac:dyDescent="0.2">
      <c r="A3098" s="289"/>
      <c r="B3098" s="291"/>
    </row>
    <row r="3099" spans="1:2" x14ac:dyDescent="0.2">
      <c r="A3099" s="289"/>
      <c r="B3099" s="291"/>
    </row>
    <row r="3100" spans="1:2" x14ac:dyDescent="0.2">
      <c r="A3100" s="289"/>
      <c r="B3100" s="291"/>
    </row>
    <row r="3101" spans="1:2" x14ac:dyDescent="0.2">
      <c r="A3101" s="289"/>
      <c r="B3101" s="291"/>
    </row>
    <row r="3102" spans="1:2" x14ac:dyDescent="0.2">
      <c r="A3102" s="289"/>
      <c r="B3102" s="291"/>
    </row>
    <row r="3103" spans="1:2" x14ac:dyDescent="0.2">
      <c r="A3103" s="289"/>
      <c r="B3103" s="291"/>
    </row>
    <row r="3104" spans="1:2" x14ac:dyDescent="0.2">
      <c r="A3104" s="289"/>
      <c r="B3104" s="291"/>
    </row>
    <row r="3105" spans="1:2" x14ac:dyDescent="0.2">
      <c r="A3105" s="289"/>
      <c r="B3105" s="291"/>
    </row>
    <row r="3106" spans="1:2" x14ac:dyDescent="0.2">
      <c r="A3106" s="289"/>
      <c r="B3106" s="291"/>
    </row>
    <row r="3107" spans="1:2" x14ac:dyDescent="0.2">
      <c r="A3107" s="289"/>
      <c r="B3107" s="291"/>
    </row>
    <row r="3108" spans="1:2" x14ac:dyDescent="0.2">
      <c r="A3108" s="289"/>
      <c r="B3108" s="291"/>
    </row>
    <row r="3109" spans="1:2" x14ac:dyDescent="0.2">
      <c r="A3109" s="289"/>
      <c r="B3109" s="291"/>
    </row>
    <row r="3110" spans="1:2" x14ac:dyDescent="0.2">
      <c r="A3110" s="289"/>
      <c r="B3110" s="291"/>
    </row>
    <row r="3111" spans="1:2" x14ac:dyDescent="0.2">
      <c r="A3111" s="289"/>
      <c r="B3111" s="291"/>
    </row>
    <row r="3112" spans="1:2" x14ac:dyDescent="0.2">
      <c r="A3112" s="289"/>
      <c r="B3112" s="291"/>
    </row>
    <row r="3113" spans="1:2" x14ac:dyDescent="0.2">
      <c r="A3113" s="289"/>
      <c r="B3113" s="291"/>
    </row>
    <row r="3114" spans="1:2" x14ac:dyDescent="0.2">
      <c r="A3114" s="289"/>
      <c r="B3114" s="291"/>
    </row>
    <row r="3115" spans="1:2" x14ac:dyDescent="0.2">
      <c r="A3115" s="289"/>
      <c r="B3115" s="291"/>
    </row>
    <row r="3116" spans="1:2" x14ac:dyDescent="0.2">
      <c r="A3116" s="289"/>
      <c r="B3116" s="291"/>
    </row>
    <row r="3117" spans="1:2" x14ac:dyDescent="0.2">
      <c r="A3117" s="289"/>
      <c r="B3117" s="291"/>
    </row>
    <row r="3118" spans="1:2" x14ac:dyDescent="0.2">
      <c r="A3118" s="289"/>
      <c r="B3118" s="291"/>
    </row>
    <row r="3119" spans="1:2" x14ac:dyDescent="0.2">
      <c r="A3119" s="289"/>
      <c r="B3119" s="291"/>
    </row>
    <row r="3120" spans="1:2" x14ac:dyDescent="0.2">
      <c r="A3120" s="289"/>
      <c r="B3120" s="291"/>
    </row>
    <row r="3121" spans="1:2" x14ac:dyDescent="0.2">
      <c r="A3121" s="289"/>
      <c r="B3121" s="291"/>
    </row>
    <row r="3122" spans="1:2" x14ac:dyDescent="0.2">
      <c r="A3122" s="289"/>
      <c r="B3122" s="291"/>
    </row>
    <row r="3123" spans="1:2" x14ac:dyDescent="0.2">
      <c r="A3123" s="289"/>
      <c r="B3123" s="291"/>
    </row>
    <row r="3124" spans="1:2" x14ac:dyDescent="0.2">
      <c r="A3124" s="289"/>
      <c r="B3124" s="291"/>
    </row>
    <row r="3125" spans="1:2" x14ac:dyDescent="0.2">
      <c r="A3125" s="289"/>
      <c r="B3125" s="291"/>
    </row>
    <row r="3126" spans="1:2" x14ac:dyDescent="0.2">
      <c r="A3126" s="289"/>
      <c r="B3126" s="291"/>
    </row>
    <row r="3127" spans="1:2" x14ac:dyDescent="0.2">
      <c r="A3127" s="289"/>
      <c r="B3127" s="291"/>
    </row>
    <row r="3128" spans="1:2" x14ac:dyDescent="0.2">
      <c r="A3128" s="289"/>
      <c r="B3128" s="291"/>
    </row>
    <row r="3129" spans="1:2" x14ac:dyDescent="0.2">
      <c r="A3129" s="289"/>
      <c r="B3129" s="291"/>
    </row>
    <row r="3130" spans="1:2" x14ac:dyDescent="0.2">
      <c r="A3130" s="289"/>
      <c r="B3130" s="291"/>
    </row>
    <row r="3131" spans="1:2" x14ac:dyDescent="0.2">
      <c r="A3131" s="289"/>
      <c r="B3131" s="291"/>
    </row>
    <row r="3132" spans="1:2" x14ac:dyDescent="0.2">
      <c r="A3132" s="289"/>
      <c r="B3132" s="291"/>
    </row>
    <row r="3133" spans="1:2" x14ac:dyDescent="0.2">
      <c r="A3133" s="289"/>
      <c r="B3133" s="291"/>
    </row>
    <row r="3134" spans="1:2" x14ac:dyDescent="0.2">
      <c r="A3134" s="289"/>
      <c r="B3134" s="291"/>
    </row>
    <row r="3135" spans="1:2" x14ac:dyDescent="0.2">
      <c r="A3135" s="289"/>
      <c r="B3135" s="291"/>
    </row>
    <row r="3136" spans="1:2" x14ac:dyDescent="0.2">
      <c r="A3136" s="289"/>
      <c r="B3136" s="291"/>
    </row>
    <row r="3137" spans="1:2" x14ac:dyDescent="0.2">
      <c r="A3137" s="289"/>
      <c r="B3137" s="291"/>
    </row>
    <row r="3138" spans="1:2" x14ac:dyDescent="0.2">
      <c r="A3138" s="289"/>
      <c r="B3138" s="291"/>
    </row>
    <row r="3139" spans="1:2" x14ac:dyDescent="0.2">
      <c r="A3139" s="289"/>
      <c r="B3139" s="291"/>
    </row>
    <row r="3140" spans="1:2" x14ac:dyDescent="0.2">
      <c r="A3140" s="289"/>
      <c r="B3140" s="291"/>
    </row>
    <row r="3141" spans="1:2" x14ac:dyDescent="0.2">
      <c r="A3141" s="289"/>
      <c r="B3141" s="291"/>
    </row>
    <row r="3142" spans="1:2" x14ac:dyDescent="0.2">
      <c r="A3142" s="289"/>
      <c r="B3142" s="291"/>
    </row>
    <row r="3143" spans="1:2" x14ac:dyDescent="0.2">
      <c r="A3143" s="289"/>
      <c r="B3143" s="291"/>
    </row>
    <row r="3144" spans="1:2" x14ac:dyDescent="0.2">
      <c r="A3144" s="289"/>
      <c r="B3144" s="291"/>
    </row>
    <row r="3145" spans="1:2" x14ac:dyDescent="0.2">
      <c r="A3145" s="289"/>
      <c r="B3145" s="291"/>
    </row>
    <row r="3146" spans="1:2" x14ac:dyDescent="0.2">
      <c r="A3146" s="289"/>
      <c r="B3146" s="291"/>
    </row>
    <row r="3147" spans="1:2" x14ac:dyDescent="0.2">
      <c r="A3147" s="289"/>
      <c r="B3147" s="291"/>
    </row>
    <row r="3148" spans="1:2" x14ac:dyDescent="0.2">
      <c r="A3148" s="289"/>
      <c r="B3148" s="291"/>
    </row>
    <row r="3149" spans="1:2" x14ac:dyDescent="0.2">
      <c r="A3149" s="289"/>
      <c r="B3149" s="291"/>
    </row>
    <row r="3150" spans="1:2" x14ac:dyDescent="0.2">
      <c r="A3150" s="289"/>
      <c r="B3150" s="291"/>
    </row>
    <row r="3151" spans="1:2" x14ac:dyDescent="0.2">
      <c r="A3151" s="289"/>
      <c r="B3151" s="291"/>
    </row>
    <row r="3152" spans="1:2" x14ac:dyDescent="0.2">
      <c r="A3152" s="289"/>
      <c r="B3152" s="291"/>
    </row>
    <row r="3153" spans="1:2" x14ac:dyDescent="0.2">
      <c r="A3153" s="289"/>
      <c r="B3153" s="291"/>
    </row>
    <row r="3154" spans="1:2" x14ac:dyDescent="0.2">
      <c r="A3154" s="289"/>
      <c r="B3154" s="291"/>
    </row>
    <row r="3155" spans="1:2" x14ac:dyDescent="0.2">
      <c r="A3155" s="289"/>
      <c r="B3155" s="291"/>
    </row>
    <row r="3156" spans="1:2" x14ac:dyDescent="0.2">
      <c r="A3156" s="289"/>
      <c r="B3156" s="291"/>
    </row>
    <row r="3157" spans="1:2" x14ac:dyDescent="0.2">
      <c r="A3157" s="289"/>
      <c r="B3157" s="291"/>
    </row>
    <row r="3158" spans="1:2" x14ac:dyDescent="0.2">
      <c r="A3158" s="289"/>
      <c r="B3158" s="291"/>
    </row>
    <row r="3159" spans="1:2" x14ac:dyDescent="0.2">
      <c r="A3159" s="289"/>
      <c r="B3159" s="291"/>
    </row>
    <row r="3160" spans="1:2" x14ac:dyDescent="0.2">
      <c r="A3160" s="289"/>
      <c r="B3160" s="291"/>
    </row>
    <row r="3161" spans="1:2" x14ac:dyDescent="0.2">
      <c r="A3161" s="289"/>
      <c r="B3161" s="291"/>
    </row>
    <row r="3162" spans="1:2" x14ac:dyDescent="0.2">
      <c r="A3162" s="289"/>
      <c r="B3162" s="291"/>
    </row>
    <row r="3163" spans="1:2" x14ac:dyDescent="0.2">
      <c r="A3163" s="289"/>
      <c r="B3163" s="291"/>
    </row>
    <row r="3164" spans="1:2" x14ac:dyDescent="0.2">
      <c r="A3164" s="289"/>
      <c r="B3164" s="291"/>
    </row>
    <row r="3165" spans="1:2" x14ac:dyDescent="0.2">
      <c r="A3165" s="289"/>
      <c r="B3165" s="291"/>
    </row>
    <row r="3166" spans="1:2" x14ac:dyDescent="0.2">
      <c r="A3166" s="289"/>
      <c r="B3166" s="291"/>
    </row>
    <row r="3167" spans="1:2" x14ac:dyDescent="0.2">
      <c r="A3167" s="289"/>
      <c r="B3167" s="291"/>
    </row>
    <row r="3168" spans="1:2" x14ac:dyDescent="0.2">
      <c r="A3168" s="289"/>
      <c r="B3168" s="291"/>
    </row>
    <row r="3169" spans="1:2" x14ac:dyDescent="0.2">
      <c r="A3169" s="289"/>
      <c r="B3169" s="291"/>
    </row>
    <row r="3170" spans="1:2" x14ac:dyDescent="0.2">
      <c r="A3170" s="289"/>
      <c r="B3170" s="291"/>
    </row>
    <row r="3171" spans="1:2" x14ac:dyDescent="0.2">
      <c r="A3171" s="289"/>
      <c r="B3171" s="291"/>
    </row>
    <row r="3172" spans="1:2" x14ac:dyDescent="0.2">
      <c r="A3172" s="289"/>
      <c r="B3172" s="291"/>
    </row>
    <row r="3173" spans="1:2" x14ac:dyDescent="0.2">
      <c r="A3173" s="289"/>
      <c r="B3173" s="291"/>
    </row>
    <row r="3174" spans="1:2" x14ac:dyDescent="0.2">
      <c r="A3174" s="289"/>
      <c r="B3174" s="291"/>
    </row>
    <row r="3175" spans="1:2" x14ac:dyDescent="0.2">
      <c r="A3175" s="289"/>
      <c r="B3175" s="291"/>
    </row>
    <row r="3176" spans="1:2" x14ac:dyDescent="0.2">
      <c r="A3176" s="289"/>
      <c r="B3176" s="291"/>
    </row>
    <row r="3177" spans="1:2" x14ac:dyDescent="0.2">
      <c r="A3177" s="289"/>
      <c r="B3177" s="291"/>
    </row>
    <row r="3178" spans="1:2" x14ac:dyDescent="0.2">
      <c r="A3178" s="289"/>
      <c r="B3178" s="291"/>
    </row>
    <row r="3179" spans="1:2" x14ac:dyDescent="0.2">
      <c r="A3179" s="289"/>
      <c r="B3179" s="291"/>
    </row>
    <row r="3180" spans="1:2" x14ac:dyDescent="0.2">
      <c r="A3180" s="289"/>
      <c r="B3180" s="291"/>
    </row>
    <row r="3181" spans="1:2" x14ac:dyDescent="0.2">
      <c r="A3181" s="289"/>
      <c r="B3181" s="291"/>
    </row>
    <row r="3182" spans="1:2" x14ac:dyDescent="0.2">
      <c r="A3182" s="289"/>
      <c r="B3182" s="291"/>
    </row>
    <row r="3183" spans="1:2" x14ac:dyDescent="0.2">
      <c r="A3183" s="289"/>
      <c r="B3183" s="291"/>
    </row>
    <row r="3184" spans="1:2" x14ac:dyDescent="0.2">
      <c r="A3184" s="289"/>
      <c r="B3184" s="291"/>
    </row>
    <row r="3185" spans="1:2" x14ac:dyDescent="0.2">
      <c r="A3185" s="289"/>
      <c r="B3185" s="291"/>
    </row>
    <row r="3186" spans="1:2" x14ac:dyDescent="0.2">
      <c r="A3186" s="289"/>
      <c r="B3186" s="291"/>
    </row>
    <row r="3187" spans="1:2" x14ac:dyDescent="0.2">
      <c r="A3187" s="289"/>
      <c r="B3187" s="291"/>
    </row>
    <row r="3188" spans="1:2" x14ac:dyDescent="0.2">
      <c r="A3188" s="289"/>
      <c r="B3188" s="291"/>
    </row>
    <row r="3189" spans="1:2" x14ac:dyDescent="0.2">
      <c r="A3189" s="289"/>
      <c r="B3189" s="291"/>
    </row>
    <row r="3190" spans="1:2" x14ac:dyDescent="0.2">
      <c r="A3190" s="289"/>
      <c r="B3190" s="291"/>
    </row>
    <row r="3191" spans="1:2" x14ac:dyDescent="0.2">
      <c r="A3191" s="289"/>
      <c r="B3191" s="291"/>
    </row>
    <row r="3192" spans="1:2" x14ac:dyDescent="0.2">
      <c r="A3192" s="289"/>
      <c r="B3192" s="291"/>
    </row>
    <row r="3193" spans="1:2" x14ac:dyDescent="0.2">
      <c r="A3193" s="289"/>
      <c r="B3193" s="291"/>
    </row>
    <row r="3194" spans="1:2" x14ac:dyDescent="0.2">
      <c r="A3194" s="289"/>
      <c r="B3194" s="291"/>
    </row>
    <row r="3195" spans="1:2" x14ac:dyDescent="0.2">
      <c r="A3195" s="289"/>
      <c r="B3195" s="291"/>
    </row>
    <row r="3196" spans="1:2" x14ac:dyDescent="0.2">
      <c r="A3196" s="289"/>
      <c r="B3196" s="291"/>
    </row>
    <row r="3197" spans="1:2" x14ac:dyDescent="0.2">
      <c r="A3197" s="289"/>
      <c r="B3197" s="291"/>
    </row>
    <row r="3198" spans="1:2" x14ac:dyDescent="0.2">
      <c r="A3198" s="289"/>
      <c r="B3198" s="291"/>
    </row>
    <row r="3199" spans="1:2" x14ac:dyDescent="0.2">
      <c r="A3199" s="289"/>
      <c r="B3199" s="291"/>
    </row>
    <row r="3200" spans="1:2" x14ac:dyDescent="0.2">
      <c r="A3200" s="289"/>
      <c r="B3200" s="291"/>
    </row>
    <row r="3201" spans="1:2" x14ac:dyDescent="0.2">
      <c r="A3201" s="289"/>
      <c r="B3201" s="291"/>
    </row>
    <row r="3202" spans="1:2" x14ac:dyDescent="0.2">
      <c r="A3202" s="289"/>
      <c r="B3202" s="291"/>
    </row>
    <row r="3203" spans="1:2" x14ac:dyDescent="0.2">
      <c r="A3203" s="289"/>
      <c r="B3203" s="291"/>
    </row>
    <row r="3204" spans="1:2" x14ac:dyDescent="0.2">
      <c r="A3204" s="289"/>
      <c r="B3204" s="291"/>
    </row>
    <row r="3205" spans="1:2" x14ac:dyDescent="0.2">
      <c r="A3205" s="289"/>
      <c r="B3205" s="291"/>
    </row>
    <row r="3206" spans="1:2" x14ac:dyDescent="0.2">
      <c r="A3206" s="289"/>
      <c r="B3206" s="291"/>
    </row>
    <row r="3207" spans="1:2" x14ac:dyDescent="0.2">
      <c r="A3207" s="289"/>
      <c r="B3207" s="291"/>
    </row>
    <row r="3208" spans="1:2" x14ac:dyDescent="0.2">
      <c r="A3208" s="289"/>
      <c r="B3208" s="291"/>
    </row>
    <row r="3209" spans="1:2" x14ac:dyDescent="0.2">
      <c r="A3209" s="289"/>
      <c r="B3209" s="291"/>
    </row>
    <row r="3210" spans="1:2" x14ac:dyDescent="0.2">
      <c r="A3210" s="289"/>
      <c r="B3210" s="291"/>
    </row>
    <row r="3211" spans="1:2" x14ac:dyDescent="0.2">
      <c r="A3211" s="289"/>
      <c r="B3211" s="291"/>
    </row>
    <row r="3212" spans="1:2" x14ac:dyDescent="0.2">
      <c r="A3212" s="289"/>
      <c r="B3212" s="291"/>
    </row>
    <row r="3213" spans="1:2" x14ac:dyDescent="0.2">
      <c r="A3213" s="289"/>
      <c r="B3213" s="291"/>
    </row>
    <row r="3214" spans="1:2" x14ac:dyDescent="0.2">
      <c r="A3214" s="289"/>
      <c r="B3214" s="291"/>
    </row>
    <row r="3215" spans="1:2" x14ac:dyDescent="0.2">
      <c r="A3215" s="289"/>
      <c r="B3215" s="291"/>
    </row>
    <row r="3216" spans="1:2" x14ac:dyDescent="0.2">
      <c r="A3216" s="289"/>
      <c r="B3216" s="291"/>
    </row>
    <row r="3217" spans="1:2" x14ac:dyDescent="0.2">
      <c r="A3217" s="289"/>
      <c r="B3217" s="291"/>
    </row>
    <row r="3218" spans="1:2" x14ac:dyDescent="0.2">
      <c r="A3218" s="289"/>
      <c r="B3218" s="291"/>
    </row>
    <row r="3219" spans="1:2" x14ac:dyDescent="0.2">
      <c r="A3219" s="289"/>
      <c r="B3219" s="291"/>
    </row>
    <row r="3220" spans="1:2" x14ac:dyDescent="0.2">
      <c r="A3220" s="289"/>
      <c r="B3220" s="291"/>
    </row>
    <row r="3221" spans="1:2" x14ac:dyDescent="0.2">
      <c r="A3221" s="289"/>
      <c r="B3221" s="291"/>
    </row>
    <row r="3222" spans="1:2" x14ac:dyDescent="0.2">
      <c r="A3222" s="289"/>
      <c r="B3222" s="291"/>
    </row>
    <row r="3223" spans="1:2" x14ac:dyDescent="0.2">
      <c r="A3223" s="289"/>
      <c r="B3223" s="291"/>
    </row>
    <row r="3224" spans="1:2" x14ac:dyDescent="0.2">
      <c r="A3224" s="289"/>
      <c r="B3224" s="291"/>
    </row>
    <row r="3225" spans="1:2" x14ac:dyDescent="0.2">
      <c r="A3225" s="289"/>
      <c r="B3225" s="291"/>
    </row>
    <row r="3226" spans="1:2" x14ac:dyDescent="0.2">
      <c r="A3226" s="289"/>
      <c r="B3226" s="291"/>
    </row>
    <row r="3227" spans="1:2" x14ac:dyDescent="0.2">
      <c r="A3227" s="289"/>
      <c r="B3227" s="291"/>
    </row>
    <row r="3228" spans="1:2" x14ac:dyDescent="0.2">
      <c r="A3228" s="289"/>
      <c r="B3228" s="291"/>
    </row>
    <row r="3229" spans="1:2" x14ac:dyDescent="0.2">
      <c r="A3229" s="289"/>
      <c r="B3229" s="291"/>
    </row>
    <row r="3230" spans="1:2" x14ac:dyDescent="0.2">
      <c r="A3230" s="289"/>
      <c r="B3230" s="291"/>
    </row>
    <row r="3231" spans="1:2" x14ac:dyDescent="0.2">
      <c r="A3231" s="289"/>
      <c r="B3231" s="291"/>
    </row>
    <row r="3232" spans="1:2" x14ac:dyDescent="0.2">
      <c r="A3232" s="289"/>
      <c r="B3232" s="291"/>
    </row>
    <row r="3233" spans="1:2" x14ac:dyDescent="0.2">
      <c r="A3233" s="289"/>
      <c r="B3233" s="291"/>
    </row>
    <row r="3234" spans="1:2" x14ac:dyDescent="0.2">
      <c r="A3234" s="289"/>
      <c r="B3234" s="291"/>
    </row>
    <row r="3235" spans="1:2" x14ac:dyDescent="0.2">
      <c r="A3235" s="289"/>
      <c r="B3235" s="291"/>
    </row>
    <row r="3236" spans="1:2" x14ac:dyDescent="0.2">
      <c r="A3236" s="289"/>
      <c r="B3236" s="291"/>
    </row>
    <row r="3237" spans="1:2" x14ac:dyDescent="0.2">
      <c r="A3237" s="289"/>
      <c r="B3237" s="291"/>
    </row>
    <row r="3238" spans="1:2" x14ac:dyDescent="0.2">
      <c r="A3238" s="289"/>
      <c r="B3238" s="291"/>
    </row>
    <row r="3239" spans="1:2" x14ac:dyDescent="0.2">
      <c r="A3239" s="289"/>
      <c r="B3239" s="291"/>
    </row>
    <row r="3240" spans="1:2" x14ac:dyDescent="0.2">
      <c r="A3240" s="289"/>
      <c r="B3240" s="291"/>
    </row>
    <row r="3241" spans="1:2" x14ac:dyDescent="0.2">
      <c r="A3241" s="289"/>
      <c r="B3241" s="291"/>
    </row>
    <row r="3242" spans="1:2" x14ac:dyDescent="0.2">
      <c r="A3242" s="289"/>
      <c r="B3242" s="291"/>
    </row>
    <row r="3243" spans="1:2" x14ac:dyDescent="0.2">
      <c r="A3243" s="289"/>
      <c r="B3243" s="291"/>
    </row>
    <row r="3244" spans="1:2" x14ac:dyDescent="0.2">
      <c r="A3244" s="289"/>
      <c r="B3244" s="291"/>
    </row>
    <row r="3245" spans="1:2" x14ac:dyDescent="0.2">
      <c r="A3245" s="289"/>
      <c r="B3245" s="291"/>
    </row>
    <row r="3246" spans="1:2" x14ac:dyDescent="0.2">
      <c r="A3246" s="289"/>
      <c r="B3246" s="291"/>
    </row>
    <row r="3247" spans="1:2" x14ac:dyDescent="0.2">
      <c r="A3247" s="289"/>
      <c r="B3247" s="291"/>
    </row>
    <row r="3248" spans="1:2" x14ac:dyDescent="0.2">
      <c r="A3248" s="289"/>
      <c r="B3248" s="291"/>
    </row>
    <row r="3249" spans="1:2" x14ac:dyDescent="0.2">
      <c r="A3249" s="289"/>
      <c r="B3249" s="291"/>
    </row>
    <row r="3250" spans="1:2" x14ac:dyDescent="0.2">
      <c r="A3250" s="289"/>
      <c r="B3250" s="291"/>
    </row>
    <row r="3251" spans="1:2" x14ac:dyDescent="0.2">
      <c r="A3251" s="289"/>
      <c r="B3251" s="291"/>
    </row>
    <row r="3252" spans="1:2" x14ac:dyDescent="0.2">
      <c r="A3252" s="289"/>
      <c r="B3252" s="291"/>
    </row>
    <row r="3253" spans="1:2" x14ac:dyDescent="0.2">
      <c r="A3253" s="289"/>
      <c r="B3253" s="291"/>
    </row>
    <row r="3254" spans="1:2" x14ac:dyDescent="0.2">
      <c r="A3254" s="289"/>
      <c r="B3254" s="291"/>
    </row>
    <row r="3255" spans="1:2" x14ac:dyDescent="0.2">
      <c r="A3255" s="289"/>
      <c r="B3255" s="291"/>
    </row>
    <row r="3256" spans="1:2" x14ac:dyDescent="0.2">
      <c r="A3256" s="289"/>
      <c r="B3256" s="291"/>
    </row>
    <row r="3257" spans="1:2" x14ac:dyDescent="0.2">
      <c r="A3257" s="289"/>
      <c r="B3257" s="291"/>
    </row>
    <row r="3258" spans="1:2" x14ac:dyDescent="0.2">
      <c r="A3258" s="289"/>
      <c r="B3258" s="291"/>
    </row>
    <row r="3259" spans="1:2" x14ac:dyDescent="0.2">
      <c r="A3259" s="289"/>
      <c r="B3259" s="291"/>
    </row>
    <row r="3260" spans="1:2" x14ac:dyDescent="0.2">
      <c r="A3260" s="289"/>
      <c r="B3260" s="291"/>
    </row>
    <row r="3261" spans="1:2" x14ac:dyDescent="0.2">
      <c r="A3261" s="289"/>
      <c r="B3261" s="291"/>
    </row>
    <row r="3262" spans="1:2" x14ac:dyDescent="0.2">
      <c r="A3262" s="289"/>
      <c r="B3262" s="291"/>
    </row>
    <row r="3263" spans="1:2" x14ac:dyDescent="0.2">
      <c r="A3263" s="289"/>
      <c r="B3263" s="291"/>
    </row>
    <row r="3264" spans="1:2" x14ac:dyDescent="0.2">
      <c r="A3264" s="289"/>
      <c r="B3264" s="291"/>
    </row>
    <row r="3265" spans="1:2" x14ac:dyDescent="0.2">
      <c r="A3265" s="289"/>
      <c r="B3265" s="291"/>
    </row>
    <row r="3266" spans="1:2" x14ac:dyDescent="0.2">
      <c r="A3266" s="289"/>
      <c r="B3266" s="291"/>
    </row>
    <row r="3267" spans="1:2" x14ac:dyDescent="0.2">
      <c r="A3267" s="289"/>
      <c r="B3267" s="291"/>
    </row>
    <row r="3268" spans="1:2" x14ac:dyDescent="0.2">
      <c r="A3268" s="289"/>
      <c r="B3268" s="291"/>
    </row>
    <row r="3269" spans="1:2" x14ac:dyDescent="0.2">
      <c r="A3269" s="289"/>
      <c r="B3269" s="291"/>
    </row>
    <row r="3270" spans="1:2" x14ac:dyDescent="0.2">
      <c r="A3270" s="289"/>
      <c r="B3270" s="291"/>
    </row>
    <row r="3271" spans="1:2" x14ac:dyDescent="0.2">
      <c r="A3271" s="289"/>
      <c r="B3271" s="291"/>
    </row>
    <row r="3272" spans="1:2" x14ac:dyDescent="0.2">
      <c r="A3272" s="289"/>
      <c r="B3272" s="291"/>
    </row>
    <row r="3273" spans="1:2" x14ac:dyDescent="0.2">
      <c r="A3273" s="289"/>
      <c r="B3273" s="291"/>
    </row>
    <row r="3274" spans="1:2" x14ac:dyDescent="0.2">
      <c r="A3274" s="289"/>
      <c r="B3274" s="291"/>
    </row>
    <row r="3275" spans="1:2" x14ac:dyDescent="0.2">
      <c r="A3275" s="289"/>
      <c r="B3275" s="291"/>
    </row>
    <row r="3276" spans="1:2" x14ac:dyDescent="0.2">
      <c r="A3276" s="289"/>
      <c r="B3276" s="291"/>
    </row>
    <row r="3277" spans="1:2" x14ac:dyDescent="0.2">
      <c r="A3277" s="289"/>
      <c r="B3277" s="291"/>
    </row>
    <row r="3278" spans="1:2" x14ac:dyDescent="0.2">
      <c r="A3278" s="289"/>
      <c r="B3278" s="291"/>
    </row>
    <row r="3279" spans="1:2" x14ac:dyDescent="0.2">
      <c r="A3279" s="289"/>
      <c r="B3279" s="291"/>
    </row>
    <row r="3280" spans="1:2" x14ac:dyDescent="0.2">
      <c r="A3280" s="289"/>
      <c r="B3280" s="291"/>
    </row>
    <row r="3281" spans="1:2" x14ac:dyDescent="0.2">
      <c r="A3281" s="289"/>
      <c r="B3281" s="291"/>
    </row>
    <row r="3282" spans="1:2" x14ac:dyDescent="0.2">
      <c r="A3282" s="289"/>
      <c r="B3282" s="291"/>
    </row>
    <row r="3283" spans="1:2" x14ac:dyDescent="0.2">
      <c r="A3283" s="289"/>
      <c r="B3283" s="291"/>
    </row>
    <row r="3284" spans="1:2" x14ac:dyDescent="0.2">
      <c r="A3284" s="289"/>
      <c r="B3284" s="291"/>
    </row>
    <row r="3285" spans="1:2" x14ac:dyDescent="0.2">
      <c r="A3285" s="289"/>
      <c r="B3285" s="291"/>
    </row>
    <row r="3286" spans="1:2" x14ac:dyDescent="0.2">
      <c r="A3286" s="289"/>
      <c r="B3286" s="291"/>
    </row>
    <row r="3287" spans="1:2" x14ac:dyDescent="0.2">
      <c r="A3287" s="289"/>
      <c r="B3287" s="291"/>
    </row>
    <row r="3288" spans="1:2" x14ac:dyDescent="0.2">
      <c r="A3288" s="289"/>
      <c r="B3288" s="291"/>
    </row>
    <row r="3289" spans="1:2" x14ac:dyDescent="0.2">
      <c r="A3289" s="289"/>
      <c r="B3289" s="291"/>
    </row>
    <row r="3290" spans="1:2" x14ac:dyDescent="0.2">
      <c r="A3290" s="289"/>
      <c r="B3290" s="291"/>
    </row>
    <row r="3291" spans="1:2" x14ac:dyDescent="0.2">
      <c r="A3291" s="289"/>
      <c r="B3291" s="291"/>
    </row>
    <row r="3292" spans="1:2" x14ac:dyDescent="0.2">
      <c r="A3292" s="289"/>
      <c r="B3292" s="291"/>
    </row>
    <row r="3293" spans="1:2" x14ac:dyDescent="0.2">
      <c r="A3293" s="289"/>
      <c r="B3293" s="291"/>
    </row>
    <row r="3294" spans="1:2" x14ac:dyDescent="0.2">
      <c r="A3294" s="289"/>
      <c r="B3294" s="291"/>
    </row>
    <row r="3295" spans="1:2" x14ac:dyDescent="0.2">
      <c r="A3295" s="289"/>
      <c r="B3295" s="291"/>
    </row>
    <row r="3296" spans="1:2" x14ac:dyDescent="0.2">
      <c r="A3296" s="289"/>
      <c r="B3296" s="291"/>
    </row>
    <row r="3297" spans="1:2" x14ac:dyDescent="0.2">
      <c r="A3297" s="289"/>
      <c r="B3297" s="291"/>
    </row>
    <row r="3298" spans="1:2" x14ac:dyDescent="0.2">
      <c r="A3298" s="289"/>
      <c r="B3298" s="291"/>
    </row>
    <row r="3299" spans="1:2" x14ac:dyDescent="0.2">
      <c r="A3299" s="289"/>
      <c r="B3299" s="291"/>
    </row>
    <row r="3300" spans="1:2" x14ac:dyDescent="0.2">
      <c r="A3300" s="289"/>
      <c r="B3300" s="291"/>
    </row>
    <row r="3301" spans="1:2" x14ac:dyDescent="0.2">
      <c r="A3301" s="289"/>
      <c r="B3301" s="291"/>
    </row>
    <row r="3302" spans="1:2" x14ac:dyDescent="0.2">
      <c r="A3302" s="289"/>
      <c r="B3302" s="291"/>
    </row>
    <row r="3303" spans="1:2" x14ac:dyDescent="0.2">
      <c r="A3303" s="289"/>
      <c r="B3303" s="291"/>
    </row>
    <row r="3304" spans="1:2" x14ac:dyDescent="0.2">
      <c r="A3304" s="289"/>
      <c r="B3304" s="291"/>
    </row>
    <row r="3305" spans="1:2" x14ac:dyDescent="0.2">
      <c r="A3305" s="289"/>
      <c r="B3305" s="291"/>
    </row>
    <row r="3306" spans="1:2" x14ac:dyDescent="0.2">
      <c r="A3306" s="289"/>
      <c r="B3306" s="291"/>
    </row>
    <row r="3307" spans="1:2" x14ac:dyDescent="0.2">
      <c r="A3307" s="289"/>
      <c r="B3307" s="291"/>
    </row>
    <row r="3308" spans="1:2" x14ac:dyDescent="0.2">
      <c r="A3308" s="289"/>
      <c r="B3308" s="291"/>
    </row>
    <row r="3309" spans="1:2" x14ac:dyDescent="0.2">
      <c r="A3309" s="289"/>
      <c r="B3309" s="291"/>
    </row>
    <row r="3310" spans="1:2" x14ac:dyDescent="0.2">
      <c r="A3310" s="289"/>
      <c r="B3310" s="291"/>
    </row>
    <row r="3311" spans="1:2" x14ac:dyDescent="0.2">
      <c r="A3311" s="289"/>
      <c r="B3311" s="291"/>
    </row>
    <row r="3312" spans="1:2" x14ac:dyDescent="0.2">
      <c r="A3312" s="289"/>
      <c r="B3312" s="291"/>
    </row>
    <row r="3313" spans="1:2" x14ac:dyDescent="0.2">
      <c r="A3313" s="289"/>
      <c r="B3313" s="291"/>
    </row>
    <row r="3314" spans="1:2" x14ac:dyDescent="0.2">
      <c r="A3314" s="289"/>
      <c r="B3314" s="291"/>
    </row>
    <row r="3315" spans="1:2" x14ac:dyDescent="0.2">
      <c r="A3315" s="289"/>
      <c r="B3315" s="291"/>
    </row>
    <row r="3316" spans="1:2" x14ac:dyDescent="0.2">
      <c r="A3316" s="289"/>
      <c r="B3316" s="291"/>
    </row>
    <row r="3317" spans="1:2" x14ac:dyDescent="0.2">
      <c r="A3317" s="289"/>
      <c r="B3317" s="291"/>
    </row>
    <row r="3318" spans="1:2" x14ac:dyDescent="0.2">
      <c r="A3318" s="289"/>
      <c r="B3318" s="291"/>
    </row>
    <row r="3319" spans="1:2" x14ac:dyDescent="0.2">
      <c r="A3319" s="289"/>
      <c r="B3319" s="291"/>
    </row>
    <row r="3320" spans="1:2" x14ac:dyDescent="0.2">
      <c r="A3320" s="289"/>
      <c r="B3320" s="291"/>
    </row>
    <row r="3321" spans="1:2" x14ac:dyDescent="0.2">
      <c r="A3321" s="289"/>
      <c r="B3321" s="291"/>
    </row>
    <row r="3322" spans="1:2" x14ac:dyDescent="0.2">
      <c r="A3322" s="289"/>
      <c r="B3322" s="291"/>
    </row>
    <row r="3323" spans="1:2" x14ac:dyDescent="0.2">
      <c r="A3323" s="289"/>
      <c r="B3323" s="291"/>
    </row>
    <row r="3324" spans="1:2" x14ac:dyDescent="0.2">
      <c r="A3324" s="289"/>
      <c r="B3324" s="291"/>
    </row>
    <row r="3325" spans="1:2" x14ac:dyDescent="0.2">
      <c r="A3325" s="289"/>
      <c r="B3325" s="291"/>
    </row>
    <row r="3326" spans="1:2" x14ac:dyDescent="0.2">
      <c r="A3326" s="289"/>
      <c r="B3326" s="291"/>
    </row>
    <row r="3327" spans="1:2" x14ac:dyDescent="0.2">
      <c r="A3327" s="289"/>
      <c r="B3327" s="291"/>
    </row>
    <row r="3328" spans="1:2" x14ac:dyDescent="0.2">
      <c r="A3328" s="289"/>
      <c r="B3328" s="291"/>
    </row>
    <row r="3329" spans="1:2" x14ac:dyDescent="0.2">
      <c r="A3329" s="289"/>
      <c r="B3329" s="291"/>
    </row>
    <row r="3330" spans="1:2" x14ac:dyDescent="0.2">
      <c r="A3330" s="289"/>
      <c r="B3330" s="291"/>
    </row>
    <row r="3331" spans="1:2" x14ac:dyDescent="0.2">
      <c r="A3331" s="289"/>
      <c r="B3331" s="291"/>
    </row>
    <row r="3332" spans="1:2" x14ac:dyDescent="0.2">
      <c r="A3332" s="289"/>
      <c r="B3332" s="291"/>
    </row>
    <row r="3333" spans="1:2" x14ac:dyDescent="0.2">
      <c r="A3333" s="289"/>
      <c r="B3333" s="291"/>
    </row>
    <row r="3334" spans="1:2" x14ac:dyDescent="0.2">
      <c r="A3334" s="289"/>
      <c r="B3334" s="291"/>
    </row>
    <row r="3335" spans="1:2" x14ac:dyDescent="0.2">
      <c r="A3335" s="289"/>
      <c r="B3335" s="291"/>
    </row>
    <row r="3336" spans="1:2" x14ac:dyDescent="0.2">
      <c r="A3336" s="289"/>
      <c r="B3336" s="291"/>
    </row>
    <row r="3337" spans="1:2" x14ac:dyDescent="0.2">
      <c r="A3337" s="289"/>
      <c r="B3337" s="291"/>
    </row>
    <row r="3338" spans="1:2" x14ac:dyDescent="0.2">
      <c r="A3338" s="289"/>
      <c r="B3338" s="291"/>
    </row>
    <row r="3339" spans="1:2" x14ac:dyDescent="0.2">
      <c r="A3339" s="289"/>
      <c r="B3339" s="291"/>
    </row>
    <row r="3340" spans="1:2" x14ac:dyDescent="0.2">
      <c r="A3340" s="289"/>
      <c r="B3340" s="291"/>
    </row>
    <row r="3341" spans="1:2" x14ac:dyDescent="0.2">
      <c r="A3341" s="289"/>
      <c r="B3341" s="291"/>
    </row>
    <row r="3342" spans="1:2" x14ac:dyDescent="0.2">
      <c r="A3342" s="289"/>
      <c r="B3342" s="291"/>
    </row>
    <row r="3343" spans="1:2" x14ac:dyDescent="0.2">
      <c r="A3343" s="289"/>
      <c r="B3343" s="291"/>
    </row>
    <row r="3344" spans="1:2" x14ac:dyDescent="0.2">
      <c r="A3344" s="289"/>
      <c r="B3344" s="291"/>
    </row>
    <row r="3345" spans="1:2" x14ac:dyDescent="0.2">
      <c r="A3345" s="289"/>
      <c r="B3345" s="291"/>
    </row>
    <row r="3346" spans="1:2" x14ac:dyDescent="0.2">
      <c r="A3346" s="289"/>
      <c r="B3346" s="291"/>
    </row>
    <row r="3347" spans="1:2" x14ac:dyDescent="0.2">
      <c r="A3347" s="289"/>
      <c r="B3347" s="291"/>
    </row>
    <row r="3348" spans="1:2" x14ac:dyDescent="0.2">
      <c r="A3348" s="289"/>
      <c r="B3348" s="291"/>
    </row>
    <row r="3349" spans="1:2" x14ac:dyDescent="0.2">
      <c r="A3349" s="289"/>
      <c r="B3349" s="291"/>
    </row>
    <row r="3350" spans="1:2" x14ac:dyDescent="0.2">
      <c r="A3350" s="289"/>
      <c r="B3350" s="291"/>
    </row>
    <row r="3351" spans="1:2" x14ac:dyDescent="0.2">
      <c r="A3351" s="289"/>
      <c r="B3351" s="291"/>
    </row>
    <row r="3352" spans="1:2" x14ac:dyDescent="0.2">
      <c r="A3352" s="289"/>
      <c r="B3352" s="291"/>
    </row>
    <row r="3353" spans="1:2" x14ac:dyDescent="0.2">
      <c r="A3353" s="289"/>
      <c r="B3353" s="291"/>
    </row>
    <row r="3354" spans="1:2" x14ac:dyDescent="0.2">
      <c r="A3354" s="289"/>
      <c r="B3354" s="291"/>
    </row>
    <row r="3355" spans="1:2" x14ac:dyDescent="0.2">
      <c r="A3355" s="289"/>
      <c r="B3355" s="291"/>
    </row>
    <row r="3356" spans="1:2" x14ac:dyDescent="0.2">
      <c r="A3356" s="289"/>
      <c r="B3356" s="291"/>
    </row>
    <row r="3357" spans="1:2" x14ac:dyDescent="0.2">
      <c r="A3357" s="289"/>
      <c r="B3357" s="291"/>
    </row>
    <row r="3358" spans="1:2" x14ac:dyDescent="0.2">
      <c r="A3358" s="289"/>
      <c r="B3358" s="291"/>
    </row>
    <row r="3359" spans="1:2" x14ac:dyDescent="0.2">
      <c r="A3359" s="289"/>
      <c r="B3359" s="291"/>
    </row>
    <row r="3360" spans="1:2" x14ac:dyDescent="0.2">
      <c r="A3360" s="289"/>
      <c r="B3360" s="291"/>
    </row>
    <row r="3361" spans="1:2" x14ac:dyDescent="0.2">
      <c r="A3361" s="289"/>
      <c r="B3361" s="291"/>
    </row>
    <row r="3362" spans="1:2" x14ac:dyDescent="0.2">
      <c r="A3362" s="289"/>
      <c r="B3362" s="291"/>
    </row>
    <row r="3363" spans="1:2" x14ac:dyDescent="0.2">
      <c r="A3363" s="289"/>
      <c r="B3363" s="291"/>
    </row>
    <row r="3364" spans="1:2" x14ac:dyDescent="0.2">
      <c r="A3364" s="289"/>
      <c r="B3364" s="291"/>
    </row>
    <row r="3365" spans="1:2" x14ac:dyDescent="0.2">
      <c r="A3365" s="289"/>
      <c r="B3365" s="291"/>
    </row>
    <row r="3366" spans="1:2" x14ac:dyDescent="0.2">
      <c r="A3366" s="289"/>
      <c r="B3366" s="291"/>
    </row>
    <row r="3367" spans="1:2" x14ac:dyDescent="0.2">
      <c r="A3367" s="289"/>
      <c r="B3367" s="291"/>
    </row>
    <row r="3368" spans="1:2" x14ac:dyDescent="0.2">
      <c r="A3368" s="289"/>
      <c r="B3368" s="291"/>
    </row>
    <row r="3369" spans="1:2" x14ac:dyDescent="0.2">
      <c r="A3369" s="289"/>
      <c r="B3369" s="291"/>
    </row>
    <row r="3370" spans="1:2" x14ac:dyDescent="0.2">
      <c r="A3370" s="289"/>
      <c r="B3370" s="291"/>
    </row>
    <row r="3371" spans="1:2" x14ac:dyDescent="0.2">
      <c r="A3371" s="289"/>
      <c r="B3371" s="291"/>
    </row>
    <row r="3372" spans="1:2" x14ac:dyDescent="0.2">
      <c r="A3372" s="289"/>
      <c r="B3372" s="291"/>
    </row>
    <row r="3373" spans="1:2" x14ac:dyDescent="0.2">
      <c r="A3373" s="289"/>
      <c r="B3373" s="291"/>
    </row>
    <row r="3374" spans="1:2" x14ac:dyDescent="0.2">
      <c r="A3374" s="289"/>
      <c r="B3374" s="291"/>
    </row>
    <row r="3375" spans="1:2" x14ac:dyDescent="0.2">
      <c r="A3375" s="289"/>
      <c r="B3375" s="291"/>
    </row>
    <row r="3376" spans="1:2" x14ac:dyDescent="0.2">
      <c r="A3376" s="289"/>
      <c r="B3376" s="291"/>
    </row>
    <row r="3377" spans="1:2" x14ac:dyDescent="0.2">
      <c r="A3377" s="289"/>
      <c r="B3377" s="291"/>
    </row>
    <row r="3378" spans="1:2" x14ac:dyDescent="0.2">
      <c r="A3378" s="289"/>
      <c r="B3378" s="291"/>
    </row>
    <row r="3379" spans="1:2" x14ac:dyDescent="0.2">
      <c r="A3379" s="289"/>
      <c r="B3379" s="291"/>
    </row>
    <row r="3380" spans="1:2" x14ac:dyDescent="0.2">
      <c r="A3380" s="289"/>
      <c r="B3380" s="291"/>
    </row>
    <row r="3381" spans="1:2" x14ac:dyDescent="0.2">
      <c r="A3381" s="289"/>
      <c r="B3381" s="291"/>
    </row>
    <row r="3382" spans="1:2" x14ac:dyDescent="0.2">
      <c r="A3382" s="289"/>
      <c r="B3382" s="291"/>
    </row>
    <row r="3383" spans="1:2" x14ac:dyDescent="0.2">
      <c r="A3383" s="289"/>
      <c r="B3383" s="291"/>
    </row>
    <row r="3384" spans="1:2" x14ac:dyDescent="0.2">
      <c r="A3384" s="289"/>
      <c r="B3384" s="291"/>
    </row>
    <row r="3385" spans="1:2" x14ac:dyDescent="0.2">
      <c r="A3385" s="289"/>
      <c r="B3385" s="291"/>
    </row>
    <row r="3386" spans="1:2" x14ac:dyDescent="0.2">
      <c r="A3386" s="289"/>
      <c r="B3386" s="291"/>
    </row>
    <row r="3387" spans="1:2" x14ac:dyDescent="0.2">
      <c r="A3387" s="289"/>
      <c r="B3387" s="291"/>
    </row>
    <row r="3388" spans="1:2" x14ac:dyDescent="0.2">
      <c r="A3388" s="289"/>
      <c r="B3388" s="291"/>
    </row>
    <row r="3389" spans="1:2" x14ac:dyDescent="0.2">
      <c r="A3389" s="289"/>
      <c r="B3389" s="291"/>
    </row>
    <row r="3390" spans="1:2" x14ac:dyDescent="0.2">
      <c r="A3390" s="289"/>
      <c r="B3390" s="291"/>
    </row>
    <row r="3391" spans="1:2" x14ac:dyDescent="0.2">
      <c r="A3391" s="289"/>
      <c r="B3391" s="291"/>
    </row>
    <row r="3392" spans="1:2" x14ac:dyDescent="0.2">
      <c r="A3392" s="289"/>
      <c r="B3392" s="291"/>
    </row>
    <row r="3393" spans="1:2" x14ac:dyDescent="0.2">
      <c r="A3393" s="289"/>
      <c r="B3393" s="291"/>
    </row>
    <row r="3394" spans="1:2" x14ac:dyDescent="0.2">
      <c r="A3394" s="289"/>
      <c r="B3394" s="291"/>
    </row>
    <row r="3395" spans="1:2" x14ac:dyDescent="0.2">
      <c r="A3395" s="289"/>
      <c r="B3395" s="291"/>
    </row>
    <row r="3396" spans="1:2" x14ac:dyDescent="0.2">
      <c r="A3396" s="289"/>
      <c r="B3396" s="291"/>
    </row>
    <row r="3397" spans="1:2" x14ac:dyDescent="0.2">
      <c r="A3397" s="289"/>
      <c r="B3397" s="291"/>
    </row>
    <row r="3398" spans="1:2" x14ac:dyDescent="0.2">
      <c r="A3398" s="289"/>
      <c r="B3398" s="291"/>
    </row>
    <row r="3399" spans="1:2" x14ac:dyDescent="0.2">
      <c r="A3399" s="289"/>
      <c r="B3399" s="291"/>
    </row>
    <row r="3400" spans="1:2" x14ac:dyDescent="0.2">
      <c r="A3400" s="289"/>
      <c r="B3400" s="291"/>
    </row>
    <row r="3401" spans="1:2" x14ac:dyDescent="0.2">
      <c r="A3401" s="289"/>
      <c r="B3401" s="291"/>
    </row>
    <row r="3402" spans="1:2" x14ac:dyDescent="0.2">
      <c r="A3402" s="289"/>
      <c r="B3402" s="291"/>
    </row>
    <row r="3403" spans="1:2" x14ac:dyDescent="0.2">
      <c r="A3403" s="289"/>
      <c r="B3403" s="291"/>
    </row>
    <row r="3404" spans="1:2" x14ac:dyDescent="0.2">
      <c r="A3404" s="289"/>
      <c r="B3404" s="291"/>
    </row>
    <row r="3405" spans="1:2" x14ac:dyDescent="0.2">
      <c r="A3405" s="289"/>
      <c r="B3405" s="291"/>
    </row>
    <row r="3406" spans="1:2" x14ac:dyDescent="0.2">
      <c r="A3406" s="289"/>
      <c r="B3406" s="291"/>
    </row>
    <row r="3407" spans="1:2" x14ac:dyDescent="0.2">
      <c r="A3407" s="289"/>
      <c r="B3407" s="291"/>
    </row>
    <row r="3408" spans="1:2" x14ac:dyDescent="0.2">
      <c r="A3408" s="289"/>
      <c r="B3408" s="291"/>
    </row>
    <row r="3409" spans="1:2" x14ac:dyDescent="0.2">
      <c r="A3409" s="289"/>
      <c r="B3409" s="291"/>
    </row>
    <row r="3410" spans="1:2" x14ac:dyDescent="0.2">
      <c r="A3410" s="289"/>
      <c r="B3410" s="291"/>
    </row>
    <row r="3411" spans="1:2" x14ac:dyDescent="0.2">
      <c r="A3411" s="289"/>
      <c r="B3411" s="291"/>
    </row>
    <row r="3412" spans="1:2" x14ac:dyDescent="0.2">
      <c r="A3412" s="289"/>
      <c r="B3412" s="291"/>
    </row>
    <row r="3413" spans="1:2" x14ac:dyDescent="0.2">
      <c r="A3413" s="289"/>
      <c r="B3413" s="291"/>
    </row>
    <row r="3414" spans="1:2" x14ac:dyDescent="0.2">
      <c r="A3414" s="289"/>
      <c r="B3414" s="291"/>
    </row>
    <row r="3415" spans="1:2" x14ac:dyDescent="0.2">
      <c r="A3415" s="289"/>
      <c r="B3415" s="291"/>
    </row>
    <row r="3416" spans="1:2" x14ac:dyDescent="0.2">
      <c r="A3416" s="289"/>
      <c r="B3416" s="291"/>
    </row>
    <row r="3417" spans="1:2" x14ac:dyDescent="0.2">
      <c r="A3417" s="289"/>
      <c r="B3417" s="291"/>
    </row>
    <row r="3418" spans="1:2" x14ac:dyDescent="0.2">
      <c r="A3418" s="289"/>
      <c r="B3418" s="291"/>
    </row>
    <row r="3419" spans="1:2" x14ac:dyDescent="0.2">
      <c r="A3419" s="289"/>
      <c r="B3419" s="291"/>
    </row>
    <row r="3420" spans="1:2" x14ac:dyDescent="0.2">
      <c r="A3420" s="289"/>
      <c r="B3420" s="291"/>
    </row>
    <row r="3421" spans="1:2" x14ac:dyDescent="0.2">
      <c r="A3421" s="289"/>
      <c r="B3421" s="291"/>
    </row>
    <row r="3422" spans="1:2" x14ac:dyDescent="0.2">
      <c r="A3422" s="289"/>
      <c r="B3422" s="291"/>
    </row>
    <row r="3423" spans="1:2" x14ac:dyDescent="0.2">
      <c r="A3423" s="289"/>
      <c r="B3423" s="291"/>
    </row>
    <row r="3424" spans="1:2" x14ac:dyDescent="0.2">
      <c r="A3424" s="289"/>
      <c r="B3424" s="291"/>
    </row>
    <row r="3425" spans="1:2" x14ac:dyDescent="0.2">
      <c r="A3425" s="289"/>
      <c r="B3425" s="291"/>
    </row>
    <row r="3426" spans="1:2" x14ac:dyDescent="0.2">
      <c r="A3426" s="289"/>
      <c r="B3426" s="291"/>
    </row>
    <row r="3427" spans="1:2" x14ac:dyDescent="0.2">
      <c r="A3427" s="289"/>
      <c r="B3427" s="291"/>
    </row>
    <row r="3428" spans="1:2" x14ac:dyDescent="0.2">
      <c r="A3428" s="289"/>
      <c r="B3428" s="291"/>
    </row>
    <row r="3429" spans="1:2" x14ac:dyDescent="0.2">
      <c r="A3429" s="289"/>
      <c r="B3429" s="291"/>
    </row>
    <row r="3430" spans="1:2" x14ac:dyDescent="0.2">
      <c r="A3430" s="289"/>
      <c r="B3430" s="291"/>
    </row>
    <row r="3431" spans="1:2" x14ac:dyDescent="0.2">
      <c r="A3431" s="289"/>
      <c r="B3431" s="291"/>
    </row>
    <row r="3432" spans="1:2" x14ac:dyDescent="0.2">
      <c r="A3432" s="289"/>
      <c r="B3432" s="291"/>
    </row>
    <row r="3433" spans="1:2" x14ac:dyDescent="0.2">
      <c r="A3433" s="289"/>
      <c r="B3433" s="291"/>
    </row>
    <row r="3434" spans="1:2" x14ac:dyDescent="0.2">
      <c r="A3434" s="289"/>
      <c r="B3434" s="291"/>
    </row>
    <row r="3435" spans="1:2" x14ac:dyDescent="0.2">
      <c r="A3435" s="289"/>
      <c r="B3435" s="291"/>
    </row>
    <row r="3436" spans="1:2" x14ac:dyDescent="0.2">
      <c r="A3436" s="289"/>
      <c r="B3436" s="291"/>
    </row>
    <row r="3437" spans="1:2" x14ac:dyDescent="0.2">
      <c r="A3437" s="289"/>
      <c r="B3437" s="291"/>
    </row>
    <row r="3438" spans="1:2" x14ac:dyDescent="0.2">
      <c r="A3438" s="289"/>
      <c r="B3438" s="291"/>
    </row>
    <row r="3439" spans="1:2" x14ac:dyDescent="0.2">
      <c r="A3439" s="289"/>
      <c r="B3439" s="291"/>
    </row>
    <row r="3440" spans="1:2" x14ac:dyDescent="0.2">
      <c r="A3440" s="289"/>
      <c r="B3440" s="291"/>
    </row>
    <row r="3441" spans="1:2" x14ac:dyDescent="0.2">
      <c r="A3441" s="289"/>
      <c r="B3441" s="291"/>
    </row>
    <row r="3442" spans="1:2" x14ac:dyDescent="0.2">
      <c r="A3442" s="289"/>
      <c r="B3442" s="291"/>
    </row>
    <row r="3443" spans="1:2" x14ac:dyDescent="0.2">
      <c r="A3443" s="289"/>
      <c r="B3443" s="291"/>
    </row>
    <row r="3444" spans="1:2" x14ac:dyDescent="0.2">
      <c r="A3444" s="289"/>
      <c r="B3444" s="291"/>
    </row>
    <row r="3445" spans="1:2" x14ac:dyDescent="0.2">
      <c r="A3445" s="289"/>
      <c r="B3445" s="291"/>
    </row>
    <row r="3446" spans="1:2" x14ac:dyDescent="0.2">
      <c r="A3446" s="289"/>
      <c r="B3446" s="291"/>
    </row>
    <row r="3447" spans="1:2" x14ac:dyDescent="0.2">
      <c r="A3447" s="289"/>
      <c r="B3447" s="291"/>
    </row>
    <row r="3448" spans="1:2" x14ac:dyDescent="0.2">
      <c r="A3448" s="289"/>
      <c r="B3448" s="291"/>
    </row>
    <row r="3449" spans="1:2" x14ac:dyDescent="0.2">
      <c r="A3449" s="289"/>
      <c r="B3449" s="291"/>
    </row>
    <row r="3450" spans="1:2" x14ac:dyDescent="0.2">
      <c r="A3450" s="289"/>
      <c r="B3450" s="291"/>
    </row>
    <row r="3451" spans="1:2" x14ac:dyDescent="0.2">
      <c r="A3451" s="289"/>
      <c r="B3451" s="291"/>
    </row>
    <row r="3452" spans="1:2" x14ac:dyDescent="0.2">
      <c r="A3452" s="289"/>
      <c r="B3452" s="291"/>
    </row>
    <row r="3453" spans="1:2" x14ac:dyDescent="0.2">
      <c r="A3453" s="289"/>
      <c r="B3453" s="291"/>
    </row>
    <row r="3454" spans="1:2" x14ac:dyDescent="0.2">
      <c r="A3454" s="289"/>
      <c r="B3454" s="291"/>
    </row>
    <row r="3455" spans="1:2" x14ac:dyDescent="0.2">
      <c r="A3455" s="289"/>
      <c r="B3455" s="291"/>
    </row>
    <row r="3456" spans="1:2" x14ac:dyDescent="0.2">
      <c r="A3456" s="289"/>
      <c r="B3456" s="291"/>
    </row>
    <row r="3457" spans="1:2" x14ac:dyDescent="0.2">
      <c r="A3457" s="289"/>
      <c r="B3457" s="291"/>
    </row>
    <row r="3458" spans="1:2" x14ac:dyDescent="0.2">
      <c r="A3458" s="289"/>
      <c r="B3458" s="291"/>
    </row>
    <row r="3459" spans="1:2" x14ac:dyDescent="0.2">
      <c r="A3459" s="289"/>
      <c r="B3459" s="291"/>
    </row>
    <row r="3460" spans="1:2" x14ac:dyDescent="0.2">
      <c r="A3460" s="289"/>
      <c r="B3460" s="291"/>
    </row>
    <row r="3461" spans="1:2" x14ac:dyDescent="0.2">
      <c r="A3461" s="289"/>
      <c r="B3461" s="291"/>
    </row>
    <row r="3462" spans="1:2" x14ac:dyDescent="0.2">
      <c r="A3462" s="289"/>
      <c r="B3462" s="291"/>
    </row>
    <row r="3463" spans="1:2" x14ac:dyDescent="0.2">
      <c r="A3463" s="289"/>
      <c r="B3463" s="291"/>
    </row>
    <row r="3464" spans="1:2" x14ac:dyDescent="0.2">
      <c r="A3464" s="289"/>
      <c r="B3464" s="291"/>
    </row>
    <row r="3465" spans="1:2" x14ac:dyDescent="0.2">
      <c r="A3465" s="289"/>
      <c r="B3465" s="291"/>
    </row>
    <row r="3466" spans="1:2" x14ac:dyDescent="0.2">
      <c r="A3466" s="289"/>
      <c r="B3466" s="291"/>
    </row>
    <row r="3467" spans="1:2" x14ac:dyDescent="0.2">
      <c r="A3467" s="289"/>
      <c r="B3467" s="291"/>
    </row>
    <row r="3468" spans="1:2" x14ac:dyDescent="0.2">
      <c r="A3468" s="289"/>
      <c r="B3468" s="291"/>
    </row>
    <row r="3469" spans="1:2" x14ac:dyDescent="0.2">
      <c r="A3469" s="289"/>
      <c r="B3469" s="291"/>
    </row>
    <row r="3470" spans="1:2" x14ac:dyDescent="0.2">
      <c r="A3470" s="289"/>
      <c r="B3470" s="291"/>
    </row>
    <row r="3471" spans="1:2" x14ac:dyDescent="0.2">
      <c r="A3471" s="289"/>
      <c r="B3471" s="291"/>
    </row>
    <row r="3472" spans="1:2" x14ac:dyDescent="0.2">
      <c r="A3472" s="289"/>
      <c r="B3472" s="291"/>
    </row>
    <row r="3473" spans="1:2" x14ac:dyDescent="0.2">
      <c r="A3473" s="289"/>
      <c r="B3473" s="291"/>
    </row>
    <row r="3474" spans="1:2" x14ac:dyDescent="0.2">
      <c r="A3474" s="289"/>
      <c r="B3474" s="291"/>
    </row>
    <row r="3475" spans="1:2" x14ac:dyDescent="0.2">
      <c r="A3475" s="289"/>
      <c r="B3475" s="291"/>
    </row>
    <row r="3476" spans="1:2" x14ac:dyDescent="0.2">
      <c r="A3476" s="289"/>
      <c r="B3476" s="291"/>
    </row>
    <row r="3477" spans="1:2" x14ac:dyDescent="0.2">
      <c r="A3477" s="289"/>
      <c r="B3477" s="291"/>
    </row>
    <row r="3478" spans="1:2" x14ac:dyDescent="0.2">
      <c r="A3478" s="289"/>
      <c r="B3478" s="291"/>
    </row>
    <row r="3479" spans="1:2" x14ac:dyDescent="0.2">
      <c r="A3479" s="289"/>
      <c r="B3479" s="291"/>
    </row>
    <row r="3480" spans="1:2" x14ac:dyDescent="0.2">
      <c r="A3480" s="289"/>
      <c r="B3480" s="291"/>
    </row>
    <row r="3481" spans="1:2" x14ac:dyDescent="0.2">
      <c r="A3481" s="289"/>
      <c r="B3481" s="291"/>
    </row>
    <row r="3482" spans="1:2" x14ac:dyDescent="0.2">
      <c r="A3482" s="289"/>
      <c r="B3482" s="291"/>
    </row>
    <row r="3483" spans="1:2" x14ac:dyDescent="0.2">
      <c r="A3483" s="289"/>
      <c r="B3483" s="291"/>
    </row>
    <row r="3484" spans="1:2" x14ac:dyDescent="0.2">
      <c r="A3484" s="289"/>
      <c r="B3484" s="291"/>
    </row>
    <row r="3485" spans="1:2" x14ac:dyDescent="0.2">
      <c r="A3485" s="289"/>
      <c r="B3485" s="291"/>
    </row>
    <row r="3486" spans="1:2" x14ac:dyDescent="0.2">
      <c r="A3486" s="289"/>
      <c r="B3486" s="291"/>
    </row>
    <row r="3487" spans="1:2" x14ac:dyDescent="0.2">
      <c r="A3487" s="289"/>
      <c r="B3487" s="291"/>
    </row>
    <row r="3488" spans="1:2" x14ac:dyDescent="0.2">
      <c r="A3488" s="289"/>
      <c r="B3488" s="291"/>
    </row>
    <row r="3489" spans="1:2" x14ac:dyDescent="0.2">
      <c r="A3489" s="289"/>
      <c r="B3489" s="291"/>
    </row>
    <row r="3490" spans="1:2" x14ac:dyDescent="0.2">
      <c r="A3490" s="289"/>
      <c r="B3490" s="291"/>
    </row>
    <row r="3491" spans="1:2" x14ac:dyDescent="0.2">
      <c r="A3491" s="289"/>
      <c r="B3491" s="291"/>
    </row>
    <row r="3492" spans="1:2" x14ac:dyDescent="0.2">
      <c r="A3492" s="289"/>
      <c r="B3492" s="291"/>
    </row>
    <row r="3493" spans="1:2" x14ac:dyDescent="0.2">
      <c r="A3493" s="289"/>
      <c r="B3493" s="291"/>
    </row>
    <row r="3494" spans="1:2" x14ac:dyDescent="0.2">
      <c r="A3494" s="289"/>
      <c r="B3494" s="291"/>
    </row>
    <row r="3495" spans="1:2" x14ac:dyDescent="0.2">
      <c r="A3495" s="289"/>
      <c r="B3495" s="291"/>
    </row>
    <row r="3496" spans="1:2" x14ac:dyDescent="0.2">
      <c r="A3496" s="289"/>
      <c r="B3496" s="291"/>
    </row>
    <row r="3497" spans="1:2" x14ac:dyDescent="0.2">
      <c r="A3497" s="289"/>
      <c r="B3497" s="291"/>
    </row>
    <row r="3498" spans="1:2" x14ac:dyDescent="0.2">
      <c r="A3498" s="289"/>
      <c r="B3498" s="291"/>
    </row>
    <row r="3499" spans="1:2" x14ac:dyDescent="0.2">
      <c r="A3499" s="289"/>
      <c r="B3499" s="291"/>
    </row>
    <row r="3500" spans="1:2" x14ac:dyDescent="0.2">
      <c r="A3500" s="289"/>
      <c r="B3500" s="291"/>
    </row>
    <row r="3501" spans="1:2" x14ac:dyDescent="0.2">
      <c r="A3501" s="289"/>
      <c r="B3501" s="291"/>
    </row>
    <row r="3502" spans="1:2" x14ac:dyDescent="0.2">
      <c r="A3502" s="289"/>
      <c r="B3502" s="291"/>
    </row>
    <row r="3503" spans="1:2" x14ac:dyDescent="0.2">
      <c r="A3503" s="289"/>
      <c r="B3503" s="291"/>
    </row>
    <row r="3504" spans="1:2" x14ac:dyDescent="0.2">
      <c r="A3504" s="289"/>
      <c r="B3504" s="291"/>
    </row>
    <row r="3505" spans="1:2" x14ac:dyDescent="0.2">
      <c r="A3505" s="289"/>
      <c r="B3505" s="291"/>
    </row>
    <row r="3506" spans="1:2" x14ac:dyDescent="0.2">
      <c r="A3506" s="289"/>
      <c r="B3506" s="291"/>
    </row>
    <row r="3507" spans="1:2" x14ac:dyDescent="0.2">
      <c r="A3507" s="289"/>
      <c r="B3507" s="291"/>
    </row>
    <row r="3508" spans="1:2" x14ac:dyDescent="0.2">
      <c r="A3508" s="289"/>
      <c r="B3508" s="291"/>
    </row>
    <row r="3509" spans="1:2" x14ac:dyDescent="0.2">
      <c r="A3509" s="289"/>
      <c r="B3509" s="291"/>
    </row>
    <row r="3510" spans="1:2" x14ac:dyDescent="0.2">
      <c r="A3510" s="289"/>
      <c r="B3510" s="291"/>
    </row>
    <row r="3511" spans="1:2" x14ac:dyDescent="0.2">
      <c r="A3511" s="289"/>
      <c r="B3511" s="291"/>
    </row>
    <row r="3512" spans="1:2" x14ac:dyDescent="0.2">
      <c r="A3512" s="289"/>
      <c r="B3512" s="291"/>
    </row>
    <row r="3513" spans="1:2" x14ac:dyDescent="0.2">
      <c r="A3513" s="289"/>
      <c r="B3513" s="291"/>
    </row>
    <row r="3514" spans="1:2" x14ac:dyDescent="0.2">
      <c r="A3514" s="289"/>
      <c r="B3514" s="291"/>
    </row>
    <row r="3515" spans="1:2" x14ac:dyDescent="0.2">
      <c r="A3515" s="289"/>
      <c r="B3515" s="291"/>
    </row>
    <row r="3516" spans="1:2" x14ac:dyDescent="0.2">
      <c r="A3516" s="289"/>
      <c r="B3516" s="291"/>
    </row>
    <row r="3517" spans="1:2" x14ac:dyDescent="0.2">
      <c r="A3517" s="289"/>
      <c r="B3517" s="291"/>
    </row>
    <row r="3518" spans="1:2" x14ac:dyDescent="0.2">
      <c r="A3518" s="289"/>
      <c r="B3518" s="291"/>
    </row>
    <row r="3519" spans="1:2" x14ac:dyDescent="0.2">
      <c r="A3519" s="289"/>
      <c r="B3519" s="291"/>
    </row>
    <row r="3520" spans="1:2" x14ac:dyDescent="0.2">
      <c r="A3520" s="289"/>
      <c r="B3520" s="291"/>
    </row>
    <row r="3521" spans="1:2" x14ac:dyDescent="0.2">
      <c r="A3521" s="289"/>
      <c r="B3521" s="291"/>
    </row>
    <row r="3522" spans="1:2" x14ac:dyDescent="0.2">
      <c r="A3522" s="289"/>
      <c r="B3522" s="291"/>
    </row>
    <row r="3523" spans="1:2" x14ac:dyDescent="0.2">
      <c r="A3523" s="289"/>
      <c r="B3523" s="291"/>
    </row>
    <row r="3524" spans="1:2" x14ac:dyDescent="0.2">
      <c r="A3524" s="289"/>
      <c r="B3524" s="291"/>
    </row>
    <row r="3525" spans="1:2" x14ac:dyDescent="0.2">
      <c r="A3525" s="289"/>
      <c r="B3525" s="291"/>
    </row>
    <row r="3526" spans="1:2" x14ac:dyDescent="0.2">
      <c r="A3526" s="289"/>
      <c r="B3526" s="291"/>
    </row>
    <row r="3527" spans="1:2" x14ac:dyDescent="0.2">
      <c r="A3527" s="289"/>
      <c r="B3527" s="291"/>
    </row>
    <row r="3528" spans="1:2" x14ac:dyDescent="0.2">
      <c r="A3528" s="289"/>
      <c r="B3528" s="291"/>
    </row>
    <row r="3529" spans="1:2" x14ac:dyDescent="0.2">
      <c r="A3529" s="289"/>
      <c r="B3529" s="291"/>
    </row>
    <row r="3530" spans="1:2" x14ac:dyDescent="0.2">
      <c r="A3530" s="289"/>
      <c r="B3530" s="291"/>
    </row>
    <row r="3531" spans="1:2" x14ac:dyDescent="0.2">
      <c r="A3531" s="289"/>
      <c r="B3531" s="291"/>
    </row>
    <row r="3532" spans="1:2" x14ac:dyDescent="0.2">
      <c r="A3532" s="289"/>
      <c r="B3532" s="291"/>
    </row>
    <row r="3533" spans="1:2" x14ac:dyDescent="0.2">
      <c r="A3533" s="289"/>
      <c r="B3533" s="291"/>
    </row>
    <row r="3534" spans="1:2" x14ac:dyDescent="0.2">
      <c r="A3534" s="289"/>
      <c r="B3534" s="291"/>
    </row>
    <row r="3535" spans="1:2" x14ac:dyDescent="0.2">
      <c r="A3535" s="289"/>
      <c r="B3535" s="291"/>
    </row>
    <row r="3536" spans="1:2" x14ac:dyDescent="0.2">
      <c r="A3536" s="289"/>
      <c r="B3536" s="291"/>
    </row>
    <row r="3537" spans="1:2" x14ac:dyDescent="0.2">
      <c r="A3537" s="289"/>
      <c r="B3537" s="291"/>
    </row>
    <row r="3538" spans="1:2" x14ac:dyDescent="0.2">
      <c r="A3538" s="289"/>
      <c r="B3538" s="291"/>
    </row>
    <row r="3539" spans="1:2" x14ac:dyDescent="0.2">
      <c r="A3539" s="289"/>
      <c r="B3539" s="291"/>
    </row>
    <row r="3540" spans="1:2" x14ac:dyDescent="0.2">
      <c r="A3540" s="289"/>
      <c r="B3540" s="291"/>
    </row>
    <row r="3541" spans="1:2" x14ac:dyDescent="0.2">
      <c r="A3541" s="289"/>
      <c r="B3541" s="291"/>
    </row>
    <row r="3542" spans="1:2" x14ac:dyDescent="0.2">
      <c r="A3542" s="289"/>
      <c r="B3542" s="291"/>
    </row>
    <row r="3543" spans="1:2" x14ac:dyDescent="0.2">
      <c r="A3543" s="289"/>
      <c r="B3543" s="291"/>
    </row>
    <row r="3544" spans="1:2" x14ac:dyDescent="0.2">
      <c r="A3544" s="289"/>
      <c r="B3544" s="291"/>
    </row>
    <row r="3545" spans="1:2" x14ac:dyDescent="0.2">
      <c r="A3545" s="289"/>
      <c r="B3545" s="291"/>
    </row>
    <row r="3546" spans="1:2" x14ac:dyDescent="0.2">
      <c r="A3546" s="289"/>
      <c r="B3546" s="291"/>
    </row>
    <row r="3547" spans="1:2" x14ac:dyDescent="0.2">
      <c r="A3547" s="289"/>
      <c r="B3547" s="291"/>
    </row>
    <row r="3548" spans="1:2" x14ac:dyDescent="0.2">
      <c r="A3548" s="289"/>
      <c r="B3548" s="291"/>
    </row>
    <row r="3549" spans="1:2" x14ac:dyDescent="0.2">
      <c r="A3549" s="289"/>
      <c r="B3549" s="291"/>
    </row>
    <row r="3550" spans="1:2" x14ac:dyDescent="0.2">
      <c r="A3550" s="289"/>
      <c r="B3550" s="291"/>
    </row>
    <row r="3551" spans="1:2" x14ac:dyDescent="0.2">
      <c r="A3551" s="289"/>
      <c r="B3551" s="291"/>
    </row>
    <row r="3552" spans="1:2" x14ac:dyDescent="0.2">
      <c r="A3552" s="289"/>
      <c r="B3552" s="291"/>
    </row>
    <row r="3553" spans="1:2" x14ac:dyDescent="0.2">
      <c r="A3553" s="289"/>
      <c r="B3553" s="291"/>
    </row>
    <row r="3554" spans="1:2" x14ac:dyDescent="0.2">
      <c r="A3554" s="289"/>
      <c r="B3554" s="291"/>
    </row>
    <row r="3555" spans="1:2" x14ac:dyDescent="0.2">
      <c r="A3555" s="289"/>
      <c r="B3555" s="291"/>
    </row>
    <row r="3556" spans="1:2" x14ac:dyDescent="0.2">
      <c r="A3556" s="289"/>
      <c r="B3556" s="291"/>
    </row>
    <row r="3557" spans="1:2" x14ac:dyDescent="0.2">
      <c r="A3557" s="289"/>
      <c r="B3557" s="291"/>
    </row>
    <row r="3558" spans="1:2" x14ac:dyDescent="0.2">
      <c r="A3558" s="289"/>
      <c r="B3558" s="291"/>
    </row>
    <row r="3559" spans="1:2" x14ac:dyDescent="0.2">
      <c r="A3559" s="289"/>
      <c r="B3559" s="291"/>
    </row>
    <row r="3560" spans="1:2" x14ac:dyDescent="0.2">
      <c r="A3560" s="289"/>
      <c r="B3560" s="291"/>
    </row>
    <row r="3561" spans="1:2" x14ac:dyDescent="0.2">
      <c r="A3561" s="289"/>
      <c r="B3561" s="291"/>
    </row>
    <row r="3562" spans="1:2" x14ac:dyDescent="0.2">
      <c r="A3562" s="289"/>
      <c r="B3562" s="291"/>
    </row>
    <row r="3563" spans="1:2" x14ac:dyDescent="0.2">
      <c r="A3563" s="289"/>
      <c r="B3563" s="291"/>
    </row>
    <row r="3564" spans="1:2" x14ac:dyDescent="0.2">
      <c r="A3564" s="289"/>
      <c r="B3564" s="291"/>
    </row>
    <row r="3565" spans="1:2" x14ac:dyDescent="0.2">
      <c r="A3565" s="289"/>
      <c r="B3565" s="291"/>
    </row>
    <row r="3566" spans="1:2" x14ac:dyDescent="0.2">
      <c r="A3566" s="289"/>
      <c r="B3566" s="291"/>
    </row>
    <row r="3567" spans="1:2" x14ac:dyDescent="0.2">
      <c r="A3567" s="289"/>
      <c r="B3567" s="291"/>
    </row>
    <row r="3568" spans="1:2" x14ac:dyDescent="0.2">
      <c r="A3568" s="289"/>
      <c r="B3568" s="291"/>
    </row>
    <row r="3569" spans="1:2" x14ac:dyDescent="0.2">
      <c r="A3569" s="289"/>
      <c r="B3569" s="291"/>
    </row>
    <row r="3570" spans="1:2" x14ac:dyDescent="0.2">
      <c r="A3570" s="289"/>
      <c r="B3570" s="291"/>
    </row>
    <row r="3571" spans="1:2" x14ac:dyDescent="0.2">
      <c r="A3571" s="289"/>
      <c r="B3571" s="291"/>
    </row>
    <row r="3572" spans="1:2" x14ac:dyDescent="0.2">
      <c r="A3572" s="289"/>
      <c r="B3572" s="291"/>
    </row>
    <row r="3573" spans="1:2" x14ac:dyDescent="0.2">
      <c r="A3573" s="289"/>
      <c r="B3573" s="291"/>
    </row>
    <row r="3574" spans="1:2" x14ac:dyDescent="0.2">
      <c r="A3574" s="289"/>
      <c r="B3574" s="291"/>
    </row>
    <row r="3575" spans="1:2" x14ac:dyDescent="0.2">
      <c r="A3575" s="289"/>
      <c r="B3575" s="291"/>
    </row>
    <row r="3576" spans="1:2" x14ac:dyDescent="0.2">
      <c r="A3576" s="289"/>
      <c r="B3576" s="291"/>
    </row>
    <row r="3577" spans="1:2" x14ac:dyDescent="0.2">
      <c r="A3577" s="289"/>
      <c r="B3577" s="291"/>
    </row>
    <row r="3578" spans="1:2" x14ac:dyDescent="0.2">
      <c r="A3578" s="289"/>
      <c r="B3578" s="291"/>
    </row>
    <row r="3579" spans="1:2" x14ac:dyDescent="0.2">
      <c r="A3579" s="289"/>
      <c r="B3579" s="291"/>
    </row>
    <row r="3580" spans="1:2" x14ac:dyDescent="0.2">
      <c r="A3580" s="289"/>
      <c r="B3580" s="291"/>
    </row>
    <row r="3581" spans="1:2" x14ac:dyDescent="0.2">
      <c r="A3581" s="289"/>
      <c r="B3581" s="291"/>
    </row>
    <row r="3582" spans="1:2" x14ac:dyDescent="0.2">
      <c r="A3582" s="289"/>
      <c r="B3582" s="291"/>
    </row>
    <row r="3583" spans="1:2" x14ac:dyDescent="0.2">
      <c r="A3583" s="289"/>
      <c r="B3583" s="291"/>
    </row>
    <row r="3584" spans="1:2" x14ac:dyDescent="0.2">
      <c r="A3584" s="289"/>
      <c r="B3584" s="291"/>
    </row>
    <row r="3585" spans="1:2" x14ac:dyDescent="0.2">
      <c r="A3585" s="289"/>
      <c r="B3585" s="291"/>
    </row>
    <row r="3586" spans="1:2" x14ac:dyDescent="0.2">
      <c r="A3586" s="289"/>
      <c r="B3586" s="291"/>
    </row>
    <row r="3587" spans="1:2" x14ac:dyDescent="0.2">
      <c r="A3587" s="289"/>
      <c r="B3587" s="291"/>
    </row>
    <row r="3588" spans="1:2" x14ac:dyDescent="0.2">
      <c r="A3588" s="289"/>
      <c r="B3588" s="291"/>
    </row>
    <row r="3589" spans="1:2" x14ac:dyDescent="0.2">
      <c r="A3589" s="289"/>
      <c r="B3589" s="291"/>
    </row>
    <row r="3590" spans="1:2" x14ac:dyDescent="0.2">
      <c r="A3590" s="289"/>
      <c r="B3590" s="291"/>
    </row>
    <row r="3591" spans="1:2" x14ac:dyDescent="0.2">
      <c r="A3591" s="289"/>
      <c r="B3591" s="291"/>
    </row>
    <row r="3592" spans="1:2" x14ac:dyDescent="0.2">
      <c r="A3592" s="289"/>
      <c r="B3592" s="291"/>
    </row>
    <row r="3593" spans="1:2" x14ac:dyDescent="0.2">
      <c r="A3593" s="289"/>
      <c r="B3593" s="291"/>
    </row>
    <row r="3594" spans="1:2" x14ac:dyDescent="0.2">
      <c r="A3594" s="289"/>
      <c r="B3594" s="291"/>
    </row>
    <row r="3595" spans="1:2" x14ac:dyDescent="0.2">
      <c r="A3595" s="289"/>
      <c r="B3595" s="291"/>
    </row>
    <row r="3596" spans="1:2" x14ac:dyDescent="0.2">
      <c r="A3596" s="289"/>
      <c r="B3596" s="291"/>
    </row>
    <row r="3597" spans="1:2" x14ac:dyDescent="0.2">
      <c r="A3597" s="289"/>
      <c r="B3597" s="291"/>
    </row>
    <row r="3598" spans="1:2" x14ac:dyDescent="0.2">
      <c r="A3598" s="289"/>
      <c r="B3598" s="291"/>
    </row>
    <row r="3599" spans="1:2" x14ac:dyDescent="0.2">
      <c r="A3599" s="289"/>
      <c r="B3599" s="291"/>
    </row>
    <row r="3600" spans="1:2" x14ac:dyDescent="0.2">
      <c r="A3600" s="289"/>
      <c r="B3600" s="291"/>
    </row>
    <row r="3601" spans="1:2" x14ac:dyDescent="0.2">
      <c r="A3601" s="289"/>
      <c r="B3601" s="291"/>
    </row>
    <row r="3602" spans="1:2" x14ac:dyDescent="0.2">
      <c r="A3602" s="289"/>
      <c r="B3602" s="291"/>
    </row>
    <row r="3603" spans="1:2" x14ac:dyDescent="0.2">
      <c r="A3603" s="289"/>
      <c r="B3603" s="291"/>
    </row>
    <row r="3604" spans="1:2" x14ac:dyDescent="0.2">
      <c r="A3604" s="289"/>
      <c r="B3604" s="291"/>
    </row>
    <row r="3605" spans="1:2" x14ac:dyDescent="0.2">
      <c r="A3605" s="289"/>
      <c r="B3605" s="291"/>
    </row>
    <row r="3606" spans="1:2" x14ac:dyDescent="0.2">
      <c r="A3606" s="289"/>
      <c r="B3606" s="291"/>
    </row>
    <row r="3607" spans="1:2" x14ac:dyDescent="0.2">
      <c r="A3607" s="289"/>
      <c r="B3607" s="291"/>
    </row>
    <row r="3608" spans="1:2" x14ac:dyDescent="0.2">
      <c r="A3608" s="289"/>
      <c r="B3608" s="291"/>
    </row>
    <row r="3609" spans="1:2" x14ac:dyDescent="0.2">
      <c r="A3609" s="289"/>
      <c r="B3609" s="291"/>
    </row>
    <row r="3610" spans="1:2" x14ac:dyDescent="0.2">
      <c r="A3610" s="289"/>
      <c r="B3610" s="291"/>
    </row>
    <row r="3611" spans="1:2" x14ac:dyDescent="0.2">
      <c r="A3611" s="289"/>
      <c r="B3611" s="291"/>
    </row>
    <row r="3612" spans="1:2" x14ac:dyDescent="0.2">
      <c r="A3612" s="289"/>
      <c r="B3612" s="291"/>
    </row>
    <row r="3613" spans="1:2" x14ac:dyDescent="0.2">
      <c r="A3613" s="289"/>
      <c r="B3613" s="291"/>
    </row>
    <row r="3614" spans="1:2" x14ac:dyDescent="0.2">
      <c r="A3614" s="289"/>
      <c r="B3614" s="291"/>
    </row>
    <row r="3615" spans="1:2" x14ac:dyDescent="0.2">
      <c r="A3615" s="289"/>
      <c r="B3615" s="291"/>
    </row>
    <row r="3616" spans="1:2" x14ac:dyDescent="0.2">
      <c r="A3616" s="289"/>
      <c r="B3616" s="291"/>
    </row>
    <row r="3617" spans="1:2" x14ac:dyDescent="0.2">
      <c r="A3617" s="289"/>
      <c r="B3617" s="291"/>
    </row>
    <row r="3618" spans="1:2" x14ac:dyDescent="0.2">
      <c r="A3618" s="289"/>
      <c r="B3618" s="291"/>
    </row>
    <row r="3619" spans="1:2" x14ac:dyDescent="0.2">
      <c r="A3619" s="289"/>
      <c r="B3619" s="291"/>
    </row>
    <row r="3620" spans="1:2" x14ac:dyDescent="0.2">
      <c r="A3620" s="289"/>
      <c r="B3620" s="291"/>
    </row>
    <row r="3621" spans="1:2" x14ac:dyDescent="0.2">
      <c r="A3621" s="289"/>
      <c r="B3621" s="291"/>
    </row>
    <row r="3622" spans="1:2" x14ac:dyDescent="0.2">
      <c r="A3622" s="289"/>
      <c r="B3622" s="291"/>
    </row>
    <row r="3623" spans="1:2" x14ac:dyDescent="0.2">
      <c r="A3623" s="289"/>
      <c r="B3623" s="291"/>
    </row>
    <row r="3624" spans="1:2" x14ac:dyDescent="0.2">
      <c r="A3624" s="289"/>
      <c r="B3624" s="291"/>
    </row>
    <row r="3625" spans="1:2" x14ac:dyDescent="0.2">
      <c r="A3625" s="289"/>
      <c r="B3625" s="291"/>
    </row>
    <row r="3626" spans="1:2" x14ac:dyDescent="0.2">
      <c r="A3626" s="289"/>
      <c r="B3626" s="291"/>
    </row>
    <row r="3627" spans="1:2" x14ac:dyDescent="0.2">
      <c r="A3627" s="289"/>
      <c r="B3627" s="291"/>
    </row>
    <row r="3628" spans="1:2" x14ac:dyDescent="0.2">
      <c r="A3628" s="289"/>
      <c r="B3628" s="291"/>
    </row>
    <row r="3629" spans="1:2" x14ac:dyDescent="0.2">
      <c r="A3629" s="289"/>
      <c r="B3629" s="291"/>
    </row>
    <row r="3630" spans="1:2" x14ac:dyDescent="0.2">
      <c r="A3630" s="289"/>
      <c r="B3630" s="291"/>
    </row>
    <row r="3631" spans="1:2" x14ac:dyDescent="0.2">
      <c r="A3631" s="289"/>
      <c r="B3631" s="291"/>
    </row>
    <row r="3632" spans="1:2" x14ac:dyDescent="0.2">
      <c r="A3632" s="289"/>
      <c r="B3632" s="291"/>
    </row>
    <row r="3633" spans="1:2" x14ac:dyDescent="0.2">
      <c r="A3633" s="289"/>
      <c r="B3633" s="291"/>
    </row>
    <row r="3634" spans="1:2" x14ac:dyDescent="0.2">
      <c r="A3634" s="289"/>
      <c r="B3634" s="291"/>
    </row>
    <row r="3635" spans="1:2" x14ac:dyDescent="0.2">
      <c r="A3635" s="289"/>
      <c r="B3635" s="291"/>
    </row>
    <row r="3636" spans="1:2" x14ac:dyDescent="0.2">
      <c r="A3636" s="289"/>
      <c r="B3636" s="291"/>
    </row>
    <row r="3637" spans="1:2" x14ac:dyDescent="0.2">
      <c r="A3637" s="289"/>
      <c r="B3637" s="291"/>
    </row>
    <row r="3638" spans="1:2" x14ac:dyDescent="0.2">
      <c r="A3638" s="289"/>
      <c r="B3638" s="291"/>
    </row>
    <row r="3639" spans="1:2" x14ac:dyDescent="0.2">
      <c r="A3639" s="289"/>
      <c r="B3639" s="291"/>
    </row>
    <row r="3640" spans="1:2" x14ac:dyDescent="0.2">
      <c r="A3640" s="289"/>
      <c r="B3640" s="291"/>
    </row>
    <row r="3641" spans="1:2" x14ac:dyDescent="0.2">
      <c r="A3641" s="289"/>
      <c r="B3641" s="291"/>
    </row>
    <row r="3642" spans="1:2" x14ac:dyDescent="0.2">
      <c r="A3642" s="289"/>
      <c r="B3642" s="291"/>
    </row>
    <row r="3643" spans="1:2" x14ac:dyDescent="0.2">
      <c r="A3643" s="289"/>
      <c r="B3643" s="291"/>
    </row>
    <row r="3644" spans="1:2" x14ac:dyDescent="0.2">
      <c r="A3644" s="289"/>
      <c r="B3644" s="291"/>
    </row>
    <row r="3645" spans="1:2" x14ac:dyDescent="0.2">
      <c r="A3645" s="289"/>
      <c r="B3645" s="291"/>
    </row>
    <row r="3646" spans="1:2" x14ac:dyDescent="0.2">
      <c r="A3646" s="289"/>
      <c r="B3646" s="291"/>
    </row>
    <row r="3647" spans="1:2" x14ac:dyDescent="0.2">
      <c r="A3647" s="289"/>
      <c r="B3647" s="291"/>
    </row>
    <row r="3648" spans="1:2" x14ac:dyDescent="0.2">
      <c r="A3648" s="289"/>
      <c r="B3648" s="291"/>
    </row>
    <row r="3649" spans="1:2" x14ac:dyDescent="0.2">
      <c r="A3649" s="289"/>
      <c r="B3649" s="291"/>
    </row>
    <row r="3650" spans="1:2" x14ac:dyDescent="0.2">
      <c r="A3650" s="289"/>
      <c r="B3650" s="291"/>
    </row>
    <row r="3651" spans="1:2" x14ac:dyDescent="0.2">
      <c r="A3651" s="289"/>
      <c r="B3651" s="291"/>
    </row>
    <row r="3652" spans="1:2" x14ac:dyDescent="0.2">
      <c r="A3652" s="289"/>
      <c r="B3652" s="291"/>
    </row>
    <row r="3653" spans="1:2" x14ac:dyDescent="0.2">
      <c r="A3653" s="289"/>
      <c r="B3653" s="291"/>
    </row>
    <row r="3654" spans="1:2" x14ac:dyDescent="0.2">
      <c r="A3654" s="289"/>
      <c r="B3654" s="291"/>
    </row>
    <row r="3655" spans="1:2" x14ac:dyDescent="0.2">
      <c r="A3655" s="289"/>
      <c r="B3655" s="291"/>
    </row>
    <row r="3656" spans="1:2" x14ac:dyDescent="0.2">
      <c r="A3656" s="289"/>
      <c r="B3656" s="291"/>
    </row>
    <row r="3657" spans="1:2" x14ac:dyDescent="0.2">
      <c r="A3657" s="289"/>
      <c r="B3657" s="291"/>
    </row>
    <row r="3658" spans="1:2" x14ac:dyDescent="0.2">
      <c r="A3658" s="289"/>
      <c r="B3658" s="291"/>
    </row>
    <row r="3659" spans="1:2" x14ac:dyDescent="0.2">
      <c r="A3659" s="289"/>
      <c r="B3659" s="291"/>
    </row>
    <row r="3660" spans="1:2" x14ac:dyDescent="0.2">
      <c r="A3660" s="289"/>
      <c r="B3660" s="291"/>
    </row>
    <row r="3661" spans="1:2" x14ac:dyDescent="0.2">
      <c r="A3661" s="289"/>
      <c r="B3661" s="291"/>
    </row>
    <row r="3662" spans="1:2" x14ac:dyDescent="0.2">
      <c r="A3662" s="289"/>
      <c r="B3662" s="291"/>
    </row>
    <row r="3663" spans="1:2" x14ac:dyDescent="0.2">
      <c r="A3663" s="289"/>
      <c r="B3663" s="291"/>
    </row>
    <row r="3664" spans="1:2" x14ac:dyDescent="0.2">
      <c r="A3664" s="289"/>
      <c r="B3664" s="291"/>
    </row>
    <row r="3665" spans="1:2" x14ac:dyDescent="0.2">
      <c r="A3665" s="289"/>
      <c r="B3665" s="291"/>
    </row>
    <row r="3666" spans="1:2" x14ac:dyDescent="0.2">
      <c r="A3666" s="289"/>
      <c r="B3666" s="291"/>
    </row>
    <row r="3667" spans="1:2" x14ac:dyDescent="0.2">
      <c r="A3667" s="289"/>
      <c r="B3667" s="291"/>
    </row>
    <row r="3668" spans="1:2" x14ac:dyDescent="0.2">
      <c r="A3668" s="289"/>
      <c r="B3668" s="291"/>
    </row>
    <row r="3669" spans="1:2" x14ac:dyDescent="0.2">
      <c r="A3669" s="289"/>
      <c r="B3669" s="291"/>
    </row>
    <row r="3670" spans="1:2" x14ac:dyDescent="0.2">
      <c r="A3670" s="289"/>
      <c r="B3670" s="291"/>
    </row>
    <row r="3671" spans="1:2" x14ac:dyDescent="0.2">
      <c r="A3671" s="289"/>
      <c r="B3671" s="291"/>
    </row>
    <row r="3672" spans="1:2" x14ac:dyDescent="0.2">
      <c r="A3672" s="289"/>
      <c r="B3672" s="291"/>
    </row>
    <row r="3673" spans="1:2" x14ac:dyDescent="0.2">
      <c r="A3673" s="289"/>
      <c r="B3673" s="291"/>
    </row>
    <row r="3674" spans="1:2" x14ac:dyDescent="0.2">
      <c r="A3674" s="289"/>
      <c r="B3674" s="291"/>
    </row>
    <row r="3675" spans="1:2" x14ac:dyDescent="0.2">
      <c r="A3675" s="289"/>
      <c r="B3675" s="291"/>
    </row>
    <row r="3676" spans="1:2" x14ac:dyDescent="0.2">
      <c r="A3676" s="289"/>
      <c r="B3676" s="291"/>
    </row>
    <row r="3677" spans="1:2" x14ac:dyDescent="0.2">
      <c r="A3677" s="289"/>
      <c r="B3677" s="291"/>
    </row>
    <row r="3678" spans="1:2" x14ac:dyDescent="0.2">
      <c r="A3678" s="289"/>
      <c r="B3678" s="291"/>
    </row>
    <row r="3679" spans="1:2" x14ac:dyDescent="0.2">
      <c r="A3679" s="289"/>
      <c r="B3679" s="291"/>
    </row>
    <row r="3680" spans="1:2" x14ac:dyDescent="0.2">
      <c r="A3680" s="289"/>
      <c r="B3680" s="291"/>
    </row>
    <row r="3681" spans="1:2" x14ac:dyDescent="0.2">
      <c r="A3681" s="289"/>
      <c r="B3681" s="291"/>
    </row>
    <row r="3682" spans="1:2" x14ac:dyDescent="0.2">
      <c r="A3682" s="289"/>
      <c r="B3682" s="291"/>
    </row>
    <row r="3683" spans="1:2" x14ac:dyDescent="0.2">
      <c r="A3683" s="289"/>
      <c r="B3683" s="291"/>
    </row>
    <row r="3684" spans="1:2" x14ac:dyDescent="0.2">
      <c r="A3684" s="289"/>
      <c r="B3684" s="291"/>
    </row>
    <row r="3685" spans="1:2" x14ac:dyDescent="0.2">
      <c r="A3685" s="289"/>
      <c r="B3685" s="291"/>
    </row>
    <row r="3686" spans="1:2" x14ac:dyDescent="0.2">
      <c r="A3686" s="289"/>
      <c r="B3686" s="291"/>
    </row>
    <row r="3687" spans="1:2" x14ac:dyDescent="0.2">
      <c r="A3687" s="289"/>
      <c r="B3687" s="291"/>
    </row>
    <row r="3688" spans="1:2" x14ac:dyDescent="0.2">
      <c r="A3688" s="289"/>
      <c r="B3688" s="291"/>
    </row>
    <row r="3689" spans="1:2" x14ac:dyDescent="0.2">
      <c r="A3689" s="289"/>
      <c r="B3689" s="291"/>
    </row>
    <row r="3690" spans="1:2" x14ac:dyDescent="0.2">
      <c r="A3690" s="289"/>
      <c r="B3690" s="291"/>
    </row>
    <row r="3691" spans="1:2" x14ac:dyDescent="0.2">
      <c r="A3691" s="289"/>
      <c r="B3691" s="291"/>
    </row>
    <row r="3692" spans="1:2" x14ac:dyDescent="0.2">
      <c r="A3692" s="289"/>
      <c r="B3692" s="291"/>
    </row>
    <row r="3693" spans="1:2" x14ac:dyDescent="0.2">
      <c r="A3693" s="289"/>
      <c r="B3693" s="291"/>
    </row>
    <row r="3694" spans="1:2" x14ac:dyDescent="0.2">
      <c r="A3694" s="289"/>
      <c r="B3694" s="291"/>
    </row>
    <row r="3695" spans="1:2" x14ac:dyDescent="0.2">
      <c r="A3695" s="289"/>
      <c r="B3695" s="291"/>
    </row>
    <row r="3696" spans="1:2" x14ac:dyDescent="0.2">
      <c r="A3696" s="289"/>
      <c r="B3696" s="291"/>
    </row>
    <row r="3697" spans="1:2" x14ac:dyDescent="0.2">
      <c r="A3697" s="289"/>
      <c r="B3697" s="291"/>
    </row>
    <row r="3698" spans="1:2" x14ac:dyDescent="0.2">
      <c r="A3698" s="289"/>
      <c r="B3698" s="291"/>
    </row>
    <row r="3699" spans="1:2" x14ac:dyDescent="0.2">
      <c r="A3699" s="289"/>
      <c r="B3699" s="291"/>
    </row>
    <row r="3700" spans="1:2" x14ac:dyDescent="0.2">
      <c r="A3700" s="289"/>
      <c r="B3700" s="291"/>
    </row>
    <row r="3701" spans="1:2" x14ac:dyDescent="0.2">
      <c r="A3701" s="289"/>
      <c r="B3701" s="291"/>
    </row>
    <row r="3702" spans="1:2" x14ac:dyDescent="0.2">
      <c r="A3702" s="289"/>
      <c r="B3702" s="291"/>
    </row>
    <row r="3703" spans="1:2" x14ac:dyDescent="0.2">
      <c r="A3703" s="289"/>
      <c r="B3703" s="291"/>
    </row>
    <row r="3704" spans="1:2" x14ac:dyDescent="0.2">
      <c r="A3704" s="289"/>
      <c r="B3704" s="291"/>
    </row>
    <row r="3705" spans="1:2" x14ac:dyDescent="0.2">
      <c r="A3705" s="289"/>
      <c r="B3705" s="291"/>
    </row>
    <row r="3706" spans="1:2" x14ac:dyDescent="0.2">
      <c r="A3706" s="289"/>
      <c r="B3706" s="291"/>
    </row>
    <row r="3707" spans="1:2" x14ac:dyDescent="0.2">
      <c r="A3707" s="289"/>
      <c r="B3707" s="291"/>
    </row>
    <row r="3708" spans="1:2" x14ac:dyDescent="0.2">
      <c r="A3708" s="289"/>
      <c r="B3708" s="291"/>
    </row>
    <row r="3709" spans="1:2" x14ac:dyDescent="0.2">
      <c r="A3709" s="289"/>
      <c r="B3709" s="291"/>
    </row>
    <row r="3710" spans="1:2" x14ac:dyDescent="0.2">
      <c r="A3710" s="289"/>
      <c r="B3710" s="291"/>
    </row>
    <row r="3711" spans="1:2" x14ac:dyDescent="0.2">
      <c r="A3711" s="289"/>
      <c r="B3711" s="291"/>
    </row>
    <row r="3712" spans="1:2" x14ac:dyDescent="0.2">
      <c r="A3712" s="289"/>
      <c r="B3712" s="291"/>
    </row>
    <row r="3713" spans="1:2" x14ac:dyDescent="0.2">
      <c r="A3713" s="289"/>
      <c r="B3713" s="291"/>
    </row>
    <row r="3714" spans="1:2" x14ac:dyDescent="0.2">
      <c r="A3714" s="289"/>
      <c r="B3714" s="291"/>
    </row>
    <row r="3715" spans="1:2" x14ac:dyDescent="0.2">
      <c r="A3715" s="289"/>
      <c r="B3715" s="291"/>
    </row>
    <row r="3716" spans="1:2" x14ac:dyDescent="0.2">
      <c r="A3716" s="289"/>
      <c r="B3716" s="291"/>
    </row>
    <row r="3717" spans="1:2" x14ac:dyDescent="0.2">
      <c r="A3717" s="289"/>
      <c r="B3717" s="291"/>
    </row>
    <row r="3718" spans="1:2" x14ac:dyDescent="0.2">
      <c r="A3718" s="289"/>
      <c r="B3718" s="291"/>
    </row>
    <row r="3719" spans="1:2" x14ac:dyDescent="0.2">
      <c r="A3719" s="289"/>
      <c r="B3719" s="291"/>
    </row>
    <row r="3720" spans="1:2" x14ac:dyDescent="0.2">
      <c r="A3720" s="289"/>
      <c r="B3720" s="291"/>
    </row>
    <row r="3721" spans="1:2" x14ac:dyDescent="0.2">
      <c r="A3721" s="289"/>
      <c r="B3721" s="291"/>
    </row>
    <row r="3722" spans="1:2" x14ac:dyDescent="0.2">
      <c r="A3722" s="289"/>
      <c r="B3722" s="291"/>
    </row>
    <row r="3723" spans="1:2" x14ac:dyDescent="0.2">
      <c r="A3723" s="289"/>
      <c r="B3723" s="291"/>
    </row>
    <row r="3724" spans="1:2" x14ac:dyDescent="0.2">
      <c r="A3724" s="289"/>
      <c r="B3724" s="291"/>
    </row>
    <row r="3725" spans="1:2" x14ac:dyDescent="0.2">
      <c r="A3725" s="289"/>
      <c r="B3725" s="291"/>
    </row>
    <row r="3726" spans="1:2" x14ac:dyDescent="0.2">
      <c r="A3726" s="289"/>
      <c r="B3726" s="291"/>
    </row>
    <row r="3727" spans="1:2" x14ac:dyDescent="0.2">
      <c r="A3727" s="289"/>
      <c r="B3727" s="291"/>
    </row>
    <row r="3728" spans="1:2" x14ac:dyDescent="0.2">
      <c r="A3728" s="289"/>
      <c r="B3728" s="291"/>
    </row>
    <row r="3729" spans="1:2" x14ac:dyDescent="0.2">
      <c r="A3729" s="289"/>
      <c r="B3729" s="291"/>
    </row>
    <row r="3730" spans="1:2" x14ac:dyDescent="0.2">
      <c r="A3730" s="289"/>
      <c r="B3730" s="291"/>
    </row>
    <row r="3731" spans="1:2" x14ac:dyDescent="0.2">
      <c r="A3731" s="289"/>
      <c r="B3731" s="291"/>
    </row>
    <row r="3732" spans="1:2" x14ac:dyDescent="0.2">
      <c r="A3732" s="289"/>
      <c r="B3732" s="291"/>
    </row>
    <row r="3733" spans="1:2" x14ac:dyDescent="0.2">
      <c r="A3733" s="289"/>
      <c r="B3733" s="291"/>
    </row>
    <row r="3734" spans="1:2" x14ac:dyDescent="0.2">
      <c r="A3734" s="289"/>
      <c r="B3734" s="291"/>
    </row>
    <row r="3735" spans="1:2" x14ac:dyDescent="0.2">
      <c r="A3735" s="289"/>
      <c r="B3735" s="291"/>
    </row>
    <row r="3736" spans="1:2" x14ac:dyDescent="0.2">
      <c r="A3736" s="289"/>
      <c r="B3736" s="291"/>
    </row>
    <row r="3737" spans="1:2" x14ac:dyDescent="0.2">
      <c r="A3737" s="289"/>
      <c r="B3737" s="291"/>
    </row>
    <row r="3738" spans="1:2" x14ac:dyDescent="0.2">
      <c r="A3738" s="289"/>
      <c r="B3738" s="291"/>
    </row>
    <row r="3739" spans="1:2" x14ac:dyDescent="0.2">
      <c r="A3739" s="289"/>
      <c r="B3739" s="291"/>
    </row>
    <row r="3740" spans="1:2" x14ac:dyDescent="0.2">
      <c r="A3740" s="289"/>
      <c r="B3740" s="291"/>
    </row>
    <row r="3741" spans="1:2" x14ac:dyDescent="0.2">
      <c r="A3741" s="289"/>
      <c r="B3741" s="291"/>
    </row>
    <row r="3742" spans="1:2" x14ac:dyDescent="0.2">
      <c r="A3742" s="289"/>
      <c r="B3742" s="291"/>
    </row>
    <row r="3743" spans="1:2" x14ac:dyDescent="0.2">
      <c r="A3743" s="289"/>
      <c r="B3743" s="291"/>
    </row>
    <row r="3744" spans="1:2" x14ac:dyDescent="0.2">
      <c r="A3744" s="289"/>
      <c r="B3744" s="291"/>
    </row>
    <row r="3745" spans="1:2" x14ac:dyDescent="0.2">
      <c r="A3745" s="289"/>
      <c r="B3745" s="291"/>
    </row>
    <row r="3746" spans="1:2" x14ac:dyDescent="0.2">
      <c r="A3746" s="289"/>
      <c r="B3746" s="291"/>
    </row>
    <row r="3747" spans="1:2" x14ac:dyDescent="0.2">
      <c r="A3747" s="289"/>
      <c r="B3747" s="291"/>
    </row>
    <row r="3748" spans="1:2" x14ac:dyDescent="0.2">
      <c r="A3748" s="289"/>
      <c r="B3748" s="291"/>
    </row>
    <row r="3749" spans="1:2" x14ac:dyDescent="0.2">
      <c r="A3749" s="289"/>
      <c r="B3749" s="291"/>
    </row>
    <row r="3750" spans="1:2" x14ac:dyDescent="0.2">
      <c r="A3750" s="289"/>
      <c r="B3750" s="291"/>
    </row>
    <row r="3751" spans="1:2" x14ac:dyDescent="0.2">
      <c r="A3751" s="289"/>
      <c r="B3751" s="291"/>
    </row>
    <row r="3752" spans="1:2" x14ac:dyDescent="0.2">
      <c r="A3752" s="289"/>
      <c r="B3752" s="291"/>
    </row>
    <row r="3753" spans="1:2" x14ac:dyDescent="0.2">
      <c r="A3753" s="289"/>
      <c r="B3753" s="291"/>
    </row>
    <row r="3754" spans="1:2" x14ac:dyDescent="0.2">
      <c r="A3754" s="289"/>
      <c r="B3754" s="291"/>
    </row>
    <row r="3755" spans="1:2" x14ac:dyDescent="0.2">
      <c r="A3755" s="289"/>
      <c r="B3755" s="291"/>
    </row>
    <row r="3756" spans="1:2" x14ac:dyDescent="0.2">
      <c r="A3756" s="289"/>
      <c r="B3756" s="291"/>
    </row>
    <row r="3757" spans="1:2" x14ac:dyDescent="0.2">
      <c r="A3757" s="289"/>
      <c r="B3757" s="291"/>
    </row>
    <row r="3758" spans="1:2" x14ac:dyDescent="0.2">
      <c r="A3758" s="289"/>
      <c r="B3758" s="291"/>
    </row>
    <row r="3759" spans="1:2" x14ac:dyDescent="0.2">
      <c r="A3759" s="289"/>
      <c r="B3759" s="291"/>
    </row>
    <row r="3760" spans="1:2" x14ac:dyDescent="0.2">
      <c r="A3760" s="289"/>
      <c r="B3760" s="291"/>
    </row>
    <row r="3761" spans="1:2" x14ac:dyDescent="0.2">
      <c r="A3761" s="289"/>
      <c r="B3761" s="291"/>
    </row>
    <row r="3762" spans="1:2" x14ac:dyDescent="0.2">
      <c r="A3762" s="289"/>
      <c r="B3762" s="291"/>
    </row>
    <row r="3763" spans="1:2" x14ac:dyDescent="0.2">
      <c r="A3763" s="289"/>
      <c r="B3763" s="291"/>
    </row>
    <row r="3764" spans="1:2" x14ac:dyDescent="0.2">
      <c r="A3764" s="289"/>
      <c r="B3764" s="291"/>
    </row>
    <row r="3765" spans="1:2" x14ac:dyDescent="0.2">
      <c r="A3765" s="289"/>
      <c r="B3765" s="291"/>
    </row>
    <row r="3766" spans="1:2" x14ac:dyDescent="0.2">
      <c r="A3766" s="289"/>
      <c r="B3766" s="291"/>
    </row>
    <row r="3767" spans="1:2" x14ac:dyDescent="0.2">
      <c r="A3767" s="289"/>
      <c r="B3767" s="291"/>
    </row>
    <row r="3768" spans="1:2" x14ac:dyDescent="0.2">
      <c r="A3768" s="289"/>
      <c r="B3768" s="291"/>
    </row>
    <row r="3769" spans="1:2" x14ac:dyDescent="0.2">
      <c r="A3769" s="289"/>
      <c r="B3769" s="291"/>
    </row>
    <row r="3770" spans="1:2" x14ac:dyDescent="0.2">
      <c r="A3770" s="289"/>
      <c r="B3770" s="291"/>
    </row>
    <row r="3771" spans="1:2" x14ac:dyDescent="0.2">
      <c r="A3771" s="289"/>
      <c r="B3771" s="291"/>
    </row>
    <row r="3772" spans="1:2" x14ac:dyDescent="0.2">
      <c r="A3772" s="289"/>
      <c r="B3772" s="291"/>
    </row>
    <row r="3773" spans="1:2" x14ac:dyDescent="0.2">
      <c r="A3773" s="289"/>
      <c r="B3773" s="291"/>
    </row>
    <row r="3774" spans="1:2" x14ac:dyDescent="0.2">
      <c r="A3774" s="289"/>
      <c r="B3774" s="291"/>
    </row>
    <row r="3775" spans="1:2" x14ac:dyDescent="0.2">
      <c r="A3775" s="289"/>
      <c r="B3775" s="291"/>
    </row>
    <row r="3776" spans="1:2" x14ac:dyDescent="0.2">
      <c r="A3776" s="289"/>
      <c r="B3776" s="291"/>
    </row>
    <row r="3777" spans="1:2" x14ac:dyDescent="0.2">
      <c r="A3777" s="289"/>
      <c r="B3777" s="291"/>
    </row>
    <row r="3778" spans="1:2" x14ac:dyDescent="0.2">
      <c r="A3778" s="289"/>
      <c r="B3778" s="291"/>
    </row>
    <row r="3779" spans="1:2" x14ac:dyDescent="0.2">
      <c r="A3779" s="289"/>
      <c r="B3779" s="291"/>
    </row>
    <row r="3780" spans="1:2" x14ac:dyDescent="0.2">
      <c r="A3780" s="289"/>
      <c r="B3780" s="291"/>
    </row>
    <row r="3781" spans="1:2" x14ac:dyDescent="0.2">
      <c r="A3781" s="289"/>
      <c r="B3781" s="291"/>
    </row>
    <row r="3782" spans="1:2" x14ac:dyDescent="0.2">
      <c r="A3782" s="289"/>
      <c r="B3782" s="291"/>
    </row>
    <row r="3783" spans="1:2" x14ac:dyDescent="0.2">
      <c r="A3783" s="289"/>
      <c r="B3783" s="291"/>
    </row>
    <row r="3784" spans="1:2" x14ac:dyDescent="0.2">
      <c r="A3784" s="289"/>
      <c r="B3784" s="291"/>
    </row>
    <row r="3785" spans="1:2" x14ac:dyDescent="0.2">
      <c r="A3785" s="289"/>
      <c r="B3785" s="291"/>
    </row>
    <row r="3786" spans="1:2" x14ac:dyDescent="0.2">
      <c r="A3786" s="289"/>
      <c r="B3786" s="291"/>
    </row>
    <row r="3787" spans="1:2" x14ac:dyDescent="0.2">
      <c r="A3787" s="289"/>
      <c r="B3787" s="291"/>
    </row>
    <row r="3788" spans="1:2" x14ac:dyDescent="0.2">
      <c r="A3788" s="289"/>
      <c r="B3788" s="291"/>
    </row>
    <row r="3789" spans="1:2" x14ac:dyDescent="0.2">
      <c r="A3789" s="289"/>
      <c r="B3789" s="291"/>
    </row>
    <row r="3790" spans="1:2" x14ac:dyDescent="0.2">
      <c r="A3790" s="289"/>
      <c r="B3790" s="291"/>
    </row>
    <row r="3791" spans="1:2" x14ac:dyDescent="0.2">
      <c r="A3791" s="289"/>
      <c r="B3791" s="291"/>
    </row>
    <row r="3792" spans="1:2" x14ac:dyDescent="0.2">
      <c r="A3792" s="289"/>
      <c r="B3792" s="291"/>
    </row>
    <row r="3793" spans="1:2" x14ac:dyDescent="0.2">
      <c r="A3793" s="289"/>
      <c r="B3793" s="291"/>
    </row>
    <row r="3794" spans="1:2" x14ac:dyDescent="0.2">
      <c r="A3794" s="289"/>
      <c r="B3794" s="291"/>
    </row>
    <row r="3795" spans="1:2" x14ac:dyDescent="0.2">
      <c r="A3795" s="289"/>
      <c r="B3795" s="291"/>
    </row>
    <row r="3796" spans="1:2" x14ac:dyDescent="0.2">
      <c r="A3796" s="289"/>
      <c r="B3796" s="291"/>
    </row>
    <row r="3797" spans="1:2" x14ac:dyDescent="0.2">
      <c r="A3797" s="289"/>
      <c r="B3797" s="291"/>
    </row>
    <row r="3798" spans="1:2" x14ac:dyDescent="0.2">
      <c r="A3798" s="289"/>
      <c r="B3798" s="291"/>
    </row>
    <row r="3799" spans="1:2" x14ac:dyDescent="0.2">
      <c r="A3799" s="289"/>
      <c r="B3799" s="291"/>
    </row>
    <row r="3800" spans="1:2" x14ac:dyDescent="0.2">
      <c r="A3800" s="289"/>
      <c r="B3800" s="291"/>
    </row>
    <row r="3801" spans="1:2" x14ac:dyDescent="0.2">
      <c r="A3801" s="289"/>
      <c r="B3801" s="291"/>
    </row>
    <row r="3802" spans="1:2" x14ac:dyDescent="0.2">
      <c r="A3802" s="289"/>
      <c r="B3802" s="291"/>
    </row>
    <row r="3803" spans="1:2" x14ac:dyDescent="0.2">
      <c r="A3803" s="289"/>
      <c r="B3803" s="291"/>
    </row>
    <row r="3804" spans="1:2" x14ac:dyDescent="0.2">
      <c r="A3804" s="289"/>
      <c r="B3804" s="291"/>
    </row>
    <row r="3805" spans="1:2" x14ac:dyDescent="0.2">
      <c r="A3805" s="289"/>
      <c r="B3805" s="291"/>
    </row>
    <row r="3806" spans="1:2" x14ac:dyDescent="0.2">
      <c r="A3806" s="289"/>
      <c r="B3806" s="291"/>
    </row>
    <row r="3807" spans="1:2" x14ac:dyDescent="0.2">
      <c r="A3807" s="289"/>
      <c r="B3807" s="291"/>
    </row>
    <row r="3808" spans="1:2" x14ac:dyDescent="0.2">
      <c r="A3808" s="289"/>
      <c r="B3808" s="291"/>
    </row>
    <row r="3809" spans="1:2" x14ac:dyDescent="0.2">
      <c r="A3809" s="289"/>
      <c r="B3809" s="291"/>
    </row>
    <row r="3810" spans="1:2" x14ac:dyDescent="0.2">
      <c r="A3810" s="289"/>
      <c r="B3810" s="291"/>
    </row>
    <row r="3811" spans="1:2" x14ac:dyDescent="0.2">
      <c r="A3811" s="289"/>
      <c r="B3811" s="291"/>
    </row>
    <row r="3812" spans="1:2" x14ac:dyDescent="0.2">
      <c r="A3812" s="289"/>
      <c r="B3812" s="291"/>
    </row>
    <row r="3813" spans="1:2" x14ac:dyDescent="0.2">
      <c r="A3813" s="289"/>
      <c r="B3813" s="291"/>
    </row>
    <row r="3814" spans="1:2" x14ac:dyDescent="0.2">
      <c r="A3814" s="289"/>
      <c r="B3814" s="291"/>
    </row>
    <row r="3815" spans="1:2" x14ac:dyDescent="0.2">
      <c r="A3815" s="289"/>
      <c r="B3815" s="291"/>
    </row>
    <row r="3816" spans="1:2" x14ac:dyDescent="0.2">
      <c r="A3816" s="289"/>
      <c r="B3816" s="291"/>
    </row>
    <row r="3817" spans="1:2" x14ac:dyDescent="0.2">
      <c r="A3817" s="289"/>
      <c r="B3817" s="291"/>
    </row>
    <row r="3818" spans="1:2" x14ac:dyDescent="0.2">
      <c r="A3818" s="289"/>
      <c r="B3818" s="291"/>
    </row>
    <row r="3819" spans="1:2" x14ac:dyDescent="0.2">
      <c r="A3819" s="289"/>
      <c r="B3819" s="291"/>
    </row>
    <row r="3820" spans="1:2" x14ac:dyDescent="0.2">
      <c r="A3820" s="289"/>
      <c r="B3820" s="291"/>
    </row>
    <row r="3821" spans="1:2" x14ac:dyDescent="0.2">
      <c r="A3821" s="289"/>
      <c r="B3821" s="291"/>
    </row>
    <row r="3822" spans="1:2" x14ac:dyDescent="0.2">
      <c r="A3822" s="289"/>
      <c r="B3822" s="291"/>
    </row>
    <row r="3823" spans="1:2" x14ac:dyDescent="0.2">
      <c r="A3823" s="289"/>
      <c r="B3823" s="291"/>
    </row>
    <row r="3824" spans="1:2" x14ac:dyDescent="0.2">
      <c r="A3824" s="289"/>
      <c r="B3824" s="291"/>
    </row>
    <row r="3825" spans="1:2" x14ac:dyDescent="0.2">
      <c r="A3825" s="289"/>
      <c r="B3825" s="291"/>
    </row>
    <row r="3826" spans="1:2" x14ac:dyDescent="0.2">
      <c r="A3826" s="289"/>
      <c r="B3826" s="291"/>
    </row>
    <row r="3827" spans="1:2" x14ac:dyDescent="0.2">
      <c r="A3827" s="289"/>
      <c r="B3827" s="291"/>
    </row>
    <row r="3828" spans="1:2" x14ac:dyDescent="0.2">
      <c r="A3828" s="289"/>
      <c r="B3828" s="291"/>
    </row>
    <row r="3829" spans="1:2" x14ac:dyDescent="0.2">
      <c r="A3829" s="289"/>
      <c r="B3829" s="291"/>
    </row>
    <row r="3830" spans="1:2" x14ac:dyDescent="0.2">
      <c r="A3830" s="289"/>
      <c r="B3830" s="291"/>
    </row>
    <row r="3831" spans="1:2" x14ac:dyDescent="0.2">
      <c r="A3831" s="289"/>
      <c r="B3831" s="291"/>
    </row>
    <row r="3832" spans="1:2" x14ac:dyDescent="0.2">
      <c r="A3832" s="289"/>
      <c r="B3832" s="291"/>
    </row>
    <row r="3833" spans="1:2" x14ac:dyDescent="0.2">
      <c r="A3833" s="289"/>
      <c r="B3833" s="291"/>
    </row>
    <row r="3834" spans="1:2" x14ac:dyDescent="0.2">
      <c r="A3834" s="289"/>
      <c r="B3834" s="291"/>
    </row>
    <row r="3835" spans="1:2" x14ac:dyDescent="0.2">
      <c r="A3835" s="289"/>
      <c r="B3835" s="291"/>
    </row>
    <row r="3836" spans="1:2" x14ac:dyDescent="0.2">
      <c r="A3836" s="289"/>
      <c r="B3836" s="291"/>
    </row>
    <row r="3837" spans="1:2" x14ac:dyDescent="0.2">
      <c r="A3837" s="289"/>
      <c r="B3837" s="291"/>
    </row>
    <row r="3838" spans="1:2" x14ac:dyDescent="0.2">
      <c r="A3838" s="289"/>
      <c r="B3838" s="291"/>
    </row>
    <row r="3839" spans="1:2" x14ac:dyDescent="0.2">
      <c r="A3839" s="289"/>
      <c r="B3839" s="291"/>
    </row>
    <row r="3840" spans="1:2" x14ac:dyDescent="0.2">
      <c r="A3840" s="289"/>
      <c r="B3840" s="291"/>
    </row>
    <row r="3841" spans="1:2" x14ac:dyDescent="0.2">
      <c r="A3841" s="289"/>
      <c r="B3841" s="291"/>
    </row>
    <row r="3842" spans="1:2" x14ac:dyDescent="0.2">
      <c r="A3842" s="289"/>
      <c r="B3842" s="291"/>
    </row>
    <row r="3843" spans="1:2" x14ac:dyDescent="0.2">
      <c r="A3843" s="289"/>
      <c r="B3843" s="291"/>
    </row>
    <row r="3844" spans="1:2" x14ac:dyDescent="0.2">
      <c r="A3844" s="289"/>
      <c r="B3844" s="291"/>
    </row>
    <row r="3845" spans="1:2" x14ac:dyDescent="0.2">
      <c r="A3845" s="289"/>
      <c r="B3845" s="291"/>
    </row>
    <row r="3846" spans="1:2" x14ac:dyDescent="0.2">
      <c r="A3846" s="289"/>
      <c r="B3846" s="291"/>
    </row>
    <row r="3847" spans="1:2" x14ac:dyDescent="0.2">
      <c r="A3847" s="289"/>
      <c r="B3847" s="291"/>
    </row>
    <row r="3848" spans="1:2" x14ac:dyDescent="0.2">
      <c r="A3848" s="289"/>
      <c r="B3848" s="291"/>
    </row>
    <row r="3849" spans="1:2" x14ac:dyDescent="0.2">
      <c r="A3849" s="289"/>
      <c r="B3849" s="291"/>
    </row>
    <row r="3850" spans="1:2" x14ac:dyDescent="0.2">
      <c r="A3850" s="289"/>
      <c r="B3850" s="291"/>
    </row>
    <row r="3851" spans="1:2" x14ac:dyDescent="0.2">
      <c r="A3851" s="289"/>
      <c r="B3851" s="291"/>
    </row>
    <row r="3852" spans="1:2" x14ac:dyDescent="0.2">
      <c r="A3852" s="289"/>
      <c r="B3852" s="291"/>
    </row>
    <row r="3853" spans="1:2" x14ac:dyDescent="0.2">
      <c r="A3853" s="289"/>
      <c r="B3853" s="291"/>
    </row>
    <row r="3854" spans="1:2" x14ac:dyDescent="0.2">
      <c r="A3854" s="289"/>
      <c r="B3854" s="291"/>
    </row>
    <row r="3855" spans="1:2" x14ac:dyDescent="0.2">
      <c r="A3855" s="289"/>
      <c r="B3855" s="291"/>
    </row>
    <row r="3856" spans="1:2" x14ac:dyDescent="0.2">
      <c r="A3856" s="289"/>
      <c r="B3856" s="291"/>
    </row>
    <row r="3857" spans="1:2" x14ac:dyDescent="0.2">
      <c r="A3857" s="289"/>
      <c r="B3857" s="291"/>
    </row>
    <row r="3858" spans="1:2" x14ac:dyDescent="0.2">
      <c r="A3858" s="289"/>
      <c r="B3858" s="291"/>
    </row>
    <row r="3859" spans="1:2" x14ac:dyDescent="0.2">
      <c r="A3859" s="289"/>
      <c r="B3859" s="291"/>
    </row>
    <row r="3860" spans="1:2" x14ac:dyDescent="0.2">
      <c r="A3860" s="289"/>
      <c r="B3860" s="291"/>
    </row>
    <row r="3861" spans="1:2" x14ac:dyDescent="0.2">
      <c r="A3861" s="289"/>
      <c r="B3861" s="291"/>
    </row>
    <row r="3862" spans="1:2" x14ac:dyDescent="0.2">
      <c r="A3862" s="289"/>
      <c r="B3862" s="291"/>
    </row>
    <row r="3863" spans="1:2" x14ac:dyDescent="0.2">
      <c r="A3863" s="289"/>
      <c r="B3863" s="291"/>
    </row>
    <row r="3864" spans="1:2" x14ac:dyDescent="0.2">
      <c r="A3864" s="289"/>
      <c r="B3864" s="291"/>
    </row>
    <row r="3865" spans="1:2" x14ac:dyDescent="0.2">
      <c r="A3865" s="289"/>
      <c r="B3865" s="291"/>
    </row>
    <row r="3866" spans="1:2" x14ac:dyDescent="0.2">
      <c r="A3866" s="289"/>
      <c r="B3866" s="291"/>
    </row>
    <row r="3867" spans="1:2" x14ac:dyDescent="0.2">
      <c r="A3867" s="289"/>
      <c r="B3867" s="291"/>
    </row>
    <row r="3868" spans="1:2" x14ac:dyDescent="0.2">
      <c r="A3868" s="289"/>
      <c r="B3868" s="291"/>
    </row>
    <row r="3869" spans="1:2" x14ac:dyDescent="0.2">
      <c r="A3869" s="289"/>
      <c r="B3869" s="291"/>
    </row>
    <row r="3870" spans="1:2" x14ac:dyDescent="0.2">
      <c r="A3870" s="289"/>
      <c r="B3870" s="291"/>
    </row>
    <row r="3871" spans="1:2" x14ac:dyDescent="0.2">
      <c r="A3871" s="289"/>
      <c r="B3871" s="291"/>
    </row>
    <row r="3872" spans="1:2" x14ac:dyDescent="0.2">
      <c r="A3872" s="289"/>
      <c r="B3872" s="291"/>
    </row>
    <row r="3873" spans="1:2" x14ac:dyDescent="0.2">
      <c r="A3873" s="289"/>
      <c r="B3873" s="291"/>
    </row>
    <row r="3874" spans="1:2" x14ac:dyDescent="0.2">
      <c r="A3874" s="289"/>
      <c r="B3874" s="291"/>
    </row>
    <row r="3875" spans="1:2" x14ac:dyDescent="0.2">
      <c r="A3875" s="289"/>
      <c r="B3875" s="291"/>
    </row>
    <row r="3876" spans="1:2" x14ac:dyDescent="0.2">
      <c r="A3876" s="289"/>
      <c r="B3876" s="291"/>
    </row>
    <row r="3877" spans="1:2" x14ac:dyDescent="0.2">
      <c r="A3877" s="289"/>
      <c r="B3877" s="291"/>
    </row>
    <row r="3878" spans="1:2" x14ac:dyDescent="0.2">
      <c r="A3878" s="289"/>
      <c r="B3878" s="291"/>
    </row>
    <row r="3879" spans="1:2" x14ac:dyDescent="0.2">
      <c r="A3879" s="289"/>
      <c r="B3879" s="291"/>
    </row>
    <row r="3880" spans="1:2" x14ac:dyDescent="0.2">
      <c r="A3880" s="289"/>
      <c r="B3880" s="291"/>
    </row>
    <row r="3881" spans="1:2" x14ac:dyDescent="0.2">
      <c r="A3881" s="289"/>
      <c r="B3881" s="291"/>
    </row>
    <row r="3882" spans="1:2" x14ac:dyDescent="0.2">
      <c r="A3882" s="289"/>
      <c r="B3882" s="291"/>
    </row>
    <row r="3883" spans="1:2" x14ac:dyDescent="0.2">
      <c r="A3883" s="289"/>
      <c r="B3883" s="291"/>
    </row>
    <row r="3884" spans="1:2" x14ac:dyDescent="0.2">
      <c r="A3884" s="289"/>
      <c r="B3884" s="291"/>
    </row>
    <row r="3885" spans="1:2" x14ac:dyDescent="0.2">
      <c r="A3885" s="289"/>
      <c r="B3885" s="291"/>
    </row>
    <row r="3886" spans="1:2" x14ac:dyDescent="0.2">
      <c r="A3886" s="289"/>
      <c r="B3886" s="291"/>
    </row>
    <row r="3887" spans="1:2" x14ac:dyDescent="0.2">
      <c r="A3887" s="289"/>
      <c r="B3887" s="291"/>
    </row>
    <row r="3888" spans="1:2" x14ac:dyDescent="0.2">
      <c r="A3888" s="289"/>
      <c r="B3888" s="291"/>
    </row>
    <row r="3889" spans="1:2" x14ac:dyDescent="0.2">
      <c r="A3889" s="289"/>
      <c r="B3889" s="291"/>
    </row>
    <row r="3890" spans="1:2" x14ac:dyDescent="0.2">
      <c r="A3890" s="289"/>
      <c r="B3890" s="291"/>
    </row>
    <row r="3891" spans="1:2" x14ac:dyDescent="0.2">
      <c r="A3891" s="289"/>
      <c r="B3891" s="291"/>
    </row>
    <row r="3892" spans="1:2" x14ac:dyDescent="0.2">
      <c r="A3892" s="289"/>
      <c r="B3892" s="291"/>
    </row>
    <row r="3893" spans="1:2" x14ac:dyDescent="0.2">
      <c r="A3893" s="289"/>
      <c r="B3893" s="291"/>
    </row>
    <row r="3894" spans="1:2" x14ac:dyDescent="0.2">
      <c r="A3894" s="289"/>
      <c r="B3894" s="291"/>
    </row>
    <row r="3895" spans="1:2" x14ac:dyDescent="0.2">
      <c r="A3895" s="289"/>
      <c r="B3895" s="291"/>
    </row>
    <row r="3896" spans="1:2" x14ac:dyDescent="0.2">
      <c r="A3896" s="289"/>
      <c r="B3896" s="291"/>
    </row>
    <row r="3897" spans="1:2" x14ac:dyDescent="0.2">
      <c r="A3897" s="289"/>
      <c r="B3897" s="291"/>
    </row>
    <row r="3898" spans="1:2" x14ac:dyDescent="0.2">
      <c r="A3898" s="289"/>
      <c r="B3898" s="291"/>
    </row>
    <row r="3899" spans="1:2" x14ac:dyDescent="0.2">
      <c r="A3899" s="289"/>
      <c r="B3899" s="291"/>
    </row>
    <row r="3900" spans="1:2" x14ac:dyDescent="0.2">
      <c r="A3900" s="289"/>
      <c r="B3900" s="291"/>
    </row>
    <row r="3901" spans="1:2" x14ac:dyDescent="0.2">
      <c r="A3901" s="289"/>
      <c r="B3901" s="291"/>
    </row>
    <row r="3902" spans="1:2" x14ac:dyDescent="0.2">
      <c r="A3902" s="289"/>
      <c r="B3902" s="291"/>
    </row>
    <row r="3903" spans="1:2" x14ac:dyDescent="0.2">
      <c r="A3903" s="289"/>
      <c r="B3903" s="291"/>
    </row>
    <row r="3904" spans="1:2" x14ac:dyDescent="0.2">
      <c r="A3904" s="289"/>
      <c r="B3904" s="291"/>
    </row>
    <row r="3905" spans="1:2" x14ac:dyDescent="0.2">
      <c r="A3905" s="289"/>
      <c r="B3905" s="291"/>
    </row>
    <row r="3906" spans="1:2" x14ac:dyDescent="0.2">
      <c r="A3906" s="289"/>
      <c r="B3906" s="291"/>
    </row>
    <row r="3907" spans="1:2" x14ac:dyDescent="0.2">
      <c r="A3907" s="289"/>
      <c r="B3907" s="291"/>
    </row>
    <row r="3908" spans="1:2" x14ac:dyDescent="0.2">
      <c r="A3908" s="289"/>
      <c r="B3908" s="291"/>
    </row>
    <row r="3909" spans="1:2" x14ac:dyDescent="0.2">
      <c r="A3909" s="289"/>
      <c r="B3909" s="291"/>
    </row>
    <row r="3910" spans="1:2" x14ac:dyDescent="0.2">
      <c r="A3910" s="289"/>
      <c r="B3910" s="291"/>
    </row>
    <row r="3911" spans="1:2" x14ac:dyDescent="0.2">
      <c r="A3911" s="289"/>
      <c r="B3911" s="291"/>
    </row>
    <row r="3912" spans="1:2" x14ac:dyDescent="0.2">
      <c r="A3912" s="289"/>
      <c r="B3912" s="291"/>
    </row>
    <row r="3913" spans="1:2" x14ac:dyDescent="0.2">
      <c r="A3913" s="289"/>
      <c r="B3913" s="291"/>
    </row>
    <row r="3914" spans="1:2" x14ac:dyDescent="0.2">
      <c r="A3914" s="289"/>
      <c r="B3914" s="291"/>
    </row>
    <row r="3915" spans="1:2" x14ac:dyDescent="0.2">
      <c r="A3915" s="289"/>
      <c r="B3915" s="291"/>
    </row>
    <row r="3916" spans="1:2" x14ac:dyDescent="0.2">
      <c r="A3916" s="289"/>
      <c r="B3916" s="291"/>
    </row>
    <row r="3917" spans="1:2" x14ac:dyDescent="0.2">
      <c r="A3917" s="289"/>
      <c r="B3917" s="291"/>
    </row>
    <row r="3918" spans="1:2" x14ac:dyDescent="0.2">
      <c r="A3918" s="289"/>
      <c r="B3918" s="291"/>
    </row>
    <row r="3919" spans="1:2" x14ac:dyDescent="0.2">
      <c r="A3919" s="289"/>
      <c r="B3919" s="291"/>
    </row>
    <row r="3920" spans="1:2" x14ac:dyDescent="0.2">
      <c r="A3920" s="289"/>
      <c r="B3920" s="291"/>
    </row>
    <row r="3921" spans="1:2" x14ac:dyDescent="0.2">
      <c r="A3921" s="289"/>
      <c r="B3921" s="291"/>
    </row>
    <row r="3922" spans="1:2" x14ac:dyDescent="0.2">
      <c r="A3922" s="289"/>
      <c r="B3922" s="291"/>
    </row>
    <row r="3923" spans="1:2" x14ac:dyDescent="0.2">
      <c r="A3923" s="289"/>
      <c r="B3923" s="291"/>
    </row>
    <row r="3924" spans="1:2" x14ac:dyDescent="0.2">
      <c r="A3924" s="289"/>
      <c r="B3924" s="291"/>
    </row>
    <row r="3925" spans="1:2" x14ac:dyDescent="0.2">
      <c r="A3925" s="289"/>
      <c r="B3925" s="291"/>
    </row>
    <row r="3926" spans="1:2" x14ac:dyDescent="0.2">
      <c r="A3926" s="289"/>
      <c r="B3926" s="291"/>
    </row>
    <row r="3927" spans="1:2" x14ac:dyDescent="0.2">
      <c r="A3927" s="289"/>
      <c r="B3927" s="291"/>
    </row>
    <row r="3928" spans="1:2" x14ac:dyDescent="0.2">
      <c r="A3928" s="289"/>
      <c r="B3928" s="291"/>
    </row>
    <row r="3929" spans="1:2" x14ac:dyDescent="0.2">
      <c r="A3929" s="289"/>
      <c r="B3929" s="291"/>
    </row>
    <row r="3930" spans="1:2" x14ac:dyDescent="0.2">
      <c r="A3930" s="289"/>
      <c r="B3930" s="291"/>
    </row>
    <row r="3931" spans="1:2" x14ac:dyDescent="0.2">
      <c r="A3931" s="289"/>
      <c r="B3931" s="291"/>
    </row>
    <row r="3932" spans="1:2" x14ac:dyDescent="0.2">
      <c r="A3932" s="289"/>
      <c r="B3932" s="291"/>
    </row>
    <row r="3933" spans="1:2" x14ac:dyDescent="0.2">
      <c r="A3933" s="289"/>
      <c r="B3933" s="291"/>
    </row>
    <row r="3934" spans="1:2" x14ac:dyDescent="0.2">
      <c r="A3934" s="289"/>
      <c r="B3934" s="291"/>
    </row>
    <row r="3935" spans="1:2" x14ac:dyDescent="0.2">
      <c r="A3935" s="289"/>
      <c r="B3935" s="291"/>
    </row>
    <row r="3936" spans="1:2" x14ac:dyDescent="0.2">
      <c r="A3936" s="289"/>
      <c r="B3936" s="291"/>
    </row>
    <row r="3937" spans="1:2" x14ac:dyDescent="0.2">
      <c r="A3937" s="289"/>
      <c r="B3937" s="291"/>
    </row>
    <row r="3938" spans="1:2" x14ac:dyDescent="0.2">
      <c r="A3938" s="289"/>
      <c r="B3938" s="291"/>
    </row>
    <row r="3939" spans="1:2" x14ac:dyDescent="0.2">
      <c r="A3939" s="289"/>
      <c r="B3939" s="291"/>
    </row>
    <row r="3940" spans="1:2" x14ac:dyDescent="0.2">
      <c r="A3940" s="289"/>
      <c r="B3940" s="291"/>
    </row>
    <row r="3941" spans="1:2" x14ac:dyDescent="0.2">
      <c r="A3941" s="289"/>
      <c r="B3941" s="291"/>
    </row>
    <row r="3942" spans="1:2" x14ac:dyDescent="0.2">
      <c r="A3942" s="289"/>
      <c r="B3942" s="291"/>
    </row>
    <row r="3943" spans="1:2" x14ac:dyDescent="0.2">
      <c r="A3943" s="289"/>
      <c r="B3943" s="291"/>
    </row>
    <row r="3944" spans="1:2" x14ac:dyDescent="0.2">
      <c r="A3944" s="289"/>
      <c r="B3944" s="291"/>
    </row>
    <row r="3945" spans="1:2" x14ac:dyDescent="0.2">
      <c r="A3945" s="289"/>
      <c r="B3945" s="291"/>
    </row>
    <row r="3946" spans="1:2" x14ac:dyDescent="0.2">
      <c r="A3946" s="289"/>
      <c r="B3946" s="291"/>
    </row>
    <row r="3947" spans="1:2" x14ac:dyDescent="0.2">
      <c r="A3947" s="289"/>
      <c r="B3947" s="291"/>
    </row>
    <row r="3948" spans="1:2" x14ac:dyDescent="0.2">
      <c r="A3948" s="289"/>
      <c r="B3948" s="291"/>
    </row>
    <row r="3949" spans="1:2" x14ac:dyDescent="0.2">
      <c r="A3949" s="289"/>
      <c r="B3949" s="291"/>
    </row>
    <row r="3950" spans="1:2" x14ac:dyDescent="0.2">
      <c r="A3950" s="289"/>
      <c r="B3950" s="291"/>
    </row>
    <row r="3951" spans="1:2" x14ac:dyDescent="0.2">
      <c r="A3951" s="289"/>
      <c r="B3951" s="291"/>
    </row>
    <row r="3952" spans="1:2" x14ac:dyDescent="0.2">
      <c r="A3952" s="289"/>
      <c r="B3952" s="291"/>
    </row>
    <row r="3953" spans="1:2" x14ac:dyDescent="0.2">
      <c r="A3953" s="289"/>
      <c r="B3953" s="291"/>
    </row>
    <row r="3954" spans="1:2" x14ac:dyDescent="0.2">
      <c r="A3954" s="289"/>
      <c r="B3954" s="291"/>
    </row>
    <row r="3955" spans="1:2" x14ac:dyDescent="0.2">
      <c r="A3955" s="289"/>
      <c r="B3955" s="291"/>
    </row>
    <row r="3956" spans="1:2" x14ac:dyDescent="0.2">
      <c r="A3956" s="289"/>
      <c r="B3956" s="291"/>
    </row>
    <row r="3957" spans="1:2" x14ac:dyDescent="0.2">
      <c r="A3957" s="289"/>
      <c r="B3957" s="291"/>
    </row>
    <row r="3958" spans="1:2" x14ac:dyDescent="0.2">
      <c r="A3958" s="289"/>
      <c r="B3958" s="291"/>
    </row>
    <row r="3959" spans="1:2" x14ac:dyDescent="0.2">
      <c r="A3959" s="289"/>
      <c r="B3959" s="291"/>
    </row>
    <row r="3960" spans="1:2" x14ac:dyDescent="0.2">
      <c r="A3960" s="289"/>
      <c r="B3960" s="291"/>
    </row>
    <row r="3961" spans="1:2" x14ac:dyDescent="0.2">
      <c r="A3961" s="289"/>
      <c r="B3961" s="291"/>
    </row>
    <row r="3962" spans="1:2" x14ac:dyDescent="0.2">
      <c r="A3962" s="289"/>
      <c r="B3962" s="291"/>
    </row>
    <row r="3963" spans="1:2" x14ac:dyDescent="0.2">
      <c r="A3963" s="289"/>
      <c r="B3963" s="291"/>
    </row>
    <row r="3964" spans="1:2" x14ac:dyDescent="0.2">
      <c r="A3964" s="289"/>
      <c r="B3964" s="291"/>
    </row>
    <row r="3965" spans="1:2" x14ac:dyDescent="0.2">
      <c r="A3965" s="289"/>
      <c r="B3965" s="291"/>
    </row>
    <row r="3966" spans="1:2" x14ac:dyDescent="0.2">
      <c r="A3966" s="289"/>
      <c r="B3966" s="291"/>
    </row>
    <row r="3967" spans="1:2" x14ac:dyDescent="0.2">
      <c r="A3967" s="289"/>
      <c r="B3967" s="291"/>
    </row>
    <row r="3968" spans="1:2" x14ac:dyDescent="0.2">
      <c r="A3968" s="289"/>
      <c r="B3968" s="291"/>
    </row>
    <row r="3969" spans="1:2" x14ac:dyDescent="0.2">
      <c r="A3969" s="289"/>
      <c r="B3969" s="291"/>
    </row>
    <row r="3970" spans="1:2" x14ac:dyDescent="0.2">
      <c r="A3970" s="289"/>
      <c r="B3970" s="291"/>
    </row>
    <row r="3971" spans="1:2" x14ac:dyDescent="0.2">
      <c r="A3971" s="289"/>
      <c r="B3971" s="291"/>
    </row>
    <row r="3972" spans="1:2" x14ac:dyDescent="0.2">
      <c r="A3972" s="289"/>
      <c r="B3972" s="291"/>
    </row>
    <row r="3973" spans="1:2" x14ac:dyDescent="0.2">
      <c r="A3973" s="289"/>
      <c r="B3973" s="291"/>
    </row>
    <row r="3974" spans="1:2" x14ac:dyDescent="0.2">
      <c r="A3974" s="289"/>
      <c r="B3974" s="291"/>
    </row>
    <row r="3975" spans="1:2" x14ac:dyDescent="0.2">
      <c r="A3975" s="289"/>
      <c r="B3975" s="291"/>
    </row>
    <row r="3976" spans="1:2" x14ac:dyDescent="0.2">
      <c r="A3976" s="289"/>
      <c r="B3976" s="291"/>
    </row>
    <row r="3977" spans="1:2" x14ac:dyDescent="0.2">
      <c r="A3977" s="289"/>
      <c r="B3977" s="291"/>
    </row>
    <row r="3978" spans="1:2" x14ac:dyDescent="0.2">
      <c r="A3978" s="289"/>
      <c r="B3978" s="291"/>
    </row>
    <row r="3979" spans="1:2" x14ac:dyDescent="0.2">
      <c r="A3979" s="289"/>
      <c r="B3979" s="291"/>
    </row>
    <row r="3980" spans="1:2" x14ac:dyDescent="0.2">
      <c r="A3980" s="289"/>
      <c r="B3980" s="291"/>
    </row>
    <row r="3981" spans="1:2" x14ac:dyDescent="0.2">
      <c r="A3981" s="289"/>
      <c r="B3981" s="291"/>
    </row>
    <row r="3982" spans="1:2" x14ac:dyDescent="0.2">
      <c r="A3982" s="289"/>
      <c r="B3982" s="291"/>
    </row>
    <row r="3983" spans="1:2" x14ac:dyDescent="0.2">
      <c r="A3983" s="289"/>
      <c r="B3983" s="291"/>
    </row>
    <row r="3984" spans="1:2" x14ac:dyDescent="0.2">
      <c r="A3984" s="289"/>
      <c r="B3984" s="291"/>
    </row>
    <row r="3985" spans="1:2" x14ac:dyDescent="0.2">
      <c r="A3985" s="289"/>
      <c r="B3985" s="291"/>
    </row>
    <row r="3986" spans="1:2" x14ac:dyDescent="0.2">
      <c r="A3986" s="289"/>
      <c r="B3986" s="291"/>
    </row>
    <row r="3987" spans="1:2" x14ac:dyDescent="0.2">
      <c r="A3987" s="289"/>
      <c r="B3987" s="291"/>
    </row>
    <row r="3988" spans="1:2" x14ac:dyDescent="0.2">
      <c r="A3988" s="289"/>
      <c r="B3988" s="291"/>
    </row>
    <row r="3989" spans="1:2" x14ac:dyDescent="0.2">
      <c r="A3989" s="289"/>
      <c r="B3989" s="291"/>
    </row>
    <row r="3990" spans="1:2" x14ac:dyDescent="0.2">
      <c r="A3990" s="289"/>
      <c r="B3990" s="291"/>
    </row>
    <row r="3991" spans="1:2" x14ac:dyDescent="0.2">
      <c r="A3991" s="289"/>
      <c r="B3991" s="291"/>
    </row>
    <row r="3992" spans="1:2" x14ac:dyDescent="0.2">
      <c r="A3992" s="289"/>
      <c r="B3992" s="291"/>
    </row>
    <row r="3993" spans="1:2" x14ac:dyDescent="0.2">
      <c r="A3993" s="289"/>
      <c r="B3993" s="291"/>
    </row>
    <row r="3994" spans="1:2" x14ac:dyDescent="0.2">
      <c r="A3994" s="289"/>
      <c r="B3994" s="291"/>
    </row>
    <row r="3995" spans="1:2" x14ac:dyDescent="0.2">
      <c r="A3995" s="289"/>
      <c r="B3995" s="291"/>
    </row>
    <row r="3996" spans="1:2" x14ac:dyDescent="0.2">
      <c r="A3996" s="289"/>
      <c r="B3996" s="291"/>
    </row>
    <row r="3997" spans="1:2" x14ac:dyDescent="0.2">
      <c r="A3997" s="289"/>
      <c r="B3997" s="291"/>
    </row>
    <row r="3998" spans="1:2" x14ac:dyDescent="0.2">
      <c r="A3998" s="289"/>
      <c r="B3998" s="291"/>
    </row>
    <row r="3999" spans="1:2" x14ac:dyDescent="0.2">
      <c r="A3999" s="289"/>
      <c r="B3999" s="291"/>
    </row>
    <row r="4000" spans="1:2" x14ac:dyDescent="0.2">
      <c r="A4000" s="289"/>
      <c r="B4000" s="291"/>
    </row>
    <row r="4001" spans="1:2" x14ac:dyDescent="0.2">
      <c r="A4001" s="289"/>
      <c r="B4001" s="291"/>
    </row>
    <row r="4002" spans="1:2" x14ac:dyDescent="0.2">
      <c r="A4002" s="289"/>
      <c r="B4002" s="291"/>
    </row>
    <row r="4003" spans="1:2" x14ac:dyDescent="0.2">
      <c r="A4003" s="289"/>
      <c r="B4003" s="291"/>
    </row>
    <row r="4004" spans="1:2" x14ac:dyDescent="0.2">
      <c r="A4004" s="289"/>
      <c r="B4004" s="291"/>
    </row>
    <row r="4005" spans="1:2" x14ac:dyDescent="0.2">
      <c r="A4005" s="289"/>
      <c r="B4005" s="291"/>
    </row>
    <row r="4006" spans="1:2" x14ac:dyDescent="0.2">
      <c r="A4006" s="289"/>
      <c r="B4006" s="291"/>
    </row>
    <row r="4007" spans="1:2" x14ac:dyDescent="0.2">
      <c r="A4007" s="289"/>
      <c r="B4007" s="291"/>
    </row>
    <row r="4008" spans="1:2" x14ac:dyDescent="0.2">
      <c r="A4008" s="289"/>
      <c r="B4008" s="291"/>
    </row>
    <row r="4009" spans="1:2" x14ac:dyDescent="0.2">
      <c r="A4009" s="289"/>
      <c r="B4009" s="291"/>
    </row>
    <row r="4010" spans="1:2" x14ac:dyDescent="0.2">
      <c r="A4010" s="289"/>
      <c r="B4010" s="291"/>
    </row>
    <row r="4011" spans="1:2" x14ac:dyDescent="0.2">
      <c r="A4011" s="289"/>
      <c r="B4011" s="291"/>
    </row>
    <row r="4012" spans="1:2" x14ac:dyDescent="0.2">
      <c r="A4012" s="289"/>
      <c r="B4012" s="291"/>
    </row>
    <row r="4013" spans="1:2" x14ac:dyDescent="0.2">
      <c r="A4013" s="289"/>
      <c r="B4013" s="291"/>
    </row>
    <row r="4014" spans="1:2" x14ac:dyDescent="0.2">
      <c r="A4014" s="289"/>
      <c r="B4014" s="291"/>
    </row>
    <row r="4015" spans="1:2" x14ac:dyDescent="0.2">
      <c r="A4015" s="289"/>
      <c r="B4015" s="291"/>
    </row>
    <row r="4016" spans="1:2" x14ac:dyDescent="0.2">
      <c r="A4016" s="289"/>
      <c r="B4016" s="291"/>
    </row>
    <row r="4017" spans="1:2" x14ac:dyDescent="0.2">
      <c r="A4017" s="289"/>
      <c r="B4017" s="291"/>
    </row>
    <row r="4018" spans="1:2" x14ac:dyDescent="0.2">
      <c r="A4018" s="289"/>
      <c r="B4018" s="291"/>
    </row>
    <row r="4019" spans="1:2" x14ac:dyDescent="0.2">
      <c r="A4019" s="289"/>
      <c r="B4019" s="291"/>
    </row>
    <row r="4020" spans="1:2" x14ac:dyDescent="0.2">
      <c r="A4020" s="289"/>
      <c r="B4020" s="291"/>
    </row>
    <row r="4021" spans="1:2" x14ac:dyDescent="0.2">
      <c r="A4021" s="289"/>
      <c r="B4021" s="291"/>
    </row>
    <row r="4022" spans="1:2" x14ac:dyDescent="0.2">
      <c r="A4022" s="289"/>
      <c r="B4022" s="291"/>
    </row>
    <row r="4023" spans="1:2" x14ac:dyDescent="0.2">
      <c r="A4023" s="289"/>
      <c r="B4023" s="291"/>
    </row>
    <row r="4024" spans="1:2" x14ac:dyDescent="0.2">
      <c r="A4024" s="289"/>
      <c r="B4024" s="291"/>
    </row>
    <row r="4025" spans="1:2" x14ac:dyDescent="0.2">
      <c r="A4025" s="289"/>
      <c r="B4025" s="291"/>
    </row>
    <row r="4026" spans="1:2" x14ac:dyDescent="0.2">
      <c r="A4026" s="289"/>
      <c r="B4026" s="291"/>
    </row>
    <row r="4027" spans="1:2" x14ac:dyDescent="0.2">
      <c r="A4027" s="289"/>
      <c r="B4027" s="291"/>
    </row>
    <row r="4028" spans="1:2" x14ac:dyDescent="0.2">
      <c r="A4028" s="289"/>
      <c r="B4028" s="291"/>
    </row>
    <row r="4029" spans="1:2" x14ac:dyDescent="0.2">
      <c r="A4029" s="289"/>
      <c r="B4029" s="291"/>
    </row>
    <row r="4030" spans="1:2" x14ac:dyDescent="0.2">
      <c r="A4030" s="289"/>
      <c r="B4030" s="291"/>
    </row>
    <row r="4031" spans="1:2" x14ac:dyDescent="0.2">
      <c r="A4031" s="289"/>
      <c r="B4031" s="291"/>
    </row>
    <row r="4032" spans="1:2" x14ac:dyDescent="0.2">
      <c r="A4032" s="289"/>
      <c r="B4032" s="291"/>
    </row>
    <row r="4033" spans="1:2" x14ac:dyDescent="0.2">
      <c r="A4033" s="289"/>
      <c r="B4033" s="291"/>
    </row>
    <row r="4034" spans="1:2" x14ac:dyDescent="0.2">
      <c r="A4034" s="289"/>
      <c r="B4034" s="291"/>
    </row>
    <row r="4035" spans="1:2" x14ac:dyDescent="0.2">
      <c r="A4035" s="289"/>
      <c r="B4035" s="291"/>
    </row>
    <row r="4036" spans="1:2" x14ac:dyDescent="0.2">
      <c r="A4036" s="289"/>
      <c r="B4036" s="291"/>
    </row>
    <row r="4037" spans="1:2" x14ac:dyDescent="0.2">
      <c r="A4037" s="289"/>
      <c r="B4037" s="291"/>
    </row>
    <row r="4038" spans="1:2" x14ac:dyDescent="0.2">
      <c r="A4038" s="289"/>
      <c r="B4038" s="291"/>
    </row>
    <row r="4039" spans="1:2" x14ac:dyDescent="0.2">
      <c r="A4039" s="289"/>
      <c r="B4039" s="291"/>
    </row>
    <row r="4040" spans="1:2" x14ac:dyDescent="0.2">
      <c r="A4040" s="289"/>
      <c r="B4040" s="291"/>
    </row>
    <row r="4041" spans="1:2" x14ac:dyDescent="0.2">
      <c r="A4041" s="289"/>
      <c r="B4041" s="291"/>
    </row>
    <row r="4042" spans="1:2" x14ac:dyDescent="0.2">
      <c r="A4042" s="289"/>
      <c r="B4042" s="291"/>
    </row>
    <row r="4043" spans="1:2" x14ac:dyDescent="0.2">
      <c r="A4043" s="289"/>
      <c r="B4043" s="291"/>
    </row>
    <row r="4044" spans="1:2" x14ac:dyDescent="0.2">
      <c r="A4044" s="289"/>
      <c r="B4044" s="291"/>
    </row>
    <row r="4045" spans="1:2" x14ac:dyDescent="0.2">
      <c r="A4045" s="289"/>
      <c r="B4045" s="291"/>
    </row>
    <row r="4046" spans="1:2" x14ac:dyDescent="0.2">
      <c r="A4046" s="289"/>
      <c r="B4046" s="291"/>
    </row>
    <row r="4047" spans="1:2" x14ac:dyDescent="0.2">
      <c r="A4047" s="289"/>
      <c r="B4047" s="291"/>
    </row>
    <row r="4048" spans="1:2" x14ac:dyDescent="0.2">
      <c r="A4048" s="289"/>
      <c r="B4048" s="291"/>
    </row>
    <row r="4049" spans="1:2" x14ac:dyDescent="0.2">
      <c r="A4049" s="289"/>
      <c r="B4049" s="291"/>
    </row>
    <row r="4050" spans="1:2" x14ac:dyDescent="0.2">
      <c r="A4050" s="289"/>
      <c r="B4050" s="291"/>
    </row>
    <row r="4051" spans="1:2" x14ac:dyDescent="0.2">
      <c r="A4051" s="289"/>
      <c r="B4051" s="291"/>
    </row>
    <row r="4052" spans="1:2" x14ac:dyDescent="0.2">
      <c r="A4052" s="289"/>
      <c r="B4052" s="291"/>
    </row>
    <row r="4053" spans="1:2" x14ac:dyDescent="0.2">
      <c r="A4053" s="289"/>
      <c r="B4053" s="291"/>
    </row>
    <row r="4054" spans="1:2" x14ac:dyDescent="0.2">
      <c r="A4054" s="289"/>
      <c r="B4054" s="291"/>
    </row>
    <row r="4055" spans="1:2" x14ac:dyDescent="0.2">
      <c r="A4055" s="289"/>
      <c r="B4055" s="291"/>
    </row>
    <row r="4056" spans="1:2" x14ac:dyDescent="0.2">
      <c r="A4056" s="289"/>
      <c r="B4056" s="291"/>
    </row>
    <row r="4057" spans="1:2" x14ac:dyDescent="0.2">
      <c r="A4057" s="289"/>
      <c r="B4057" s="291"/>
    </row>
    <row r="4058" spans="1:2" x14ac:dyDescent="0.2">
      <c r="A4058" s="289"/>
      <c r="B4058" s="291"/>
    </row>
    <row r="4059" spans="1:2" x14ac:dyDescent="0.2">
      <c r="A4059" s="289"/>
      <c r="B4059" s="291"/>
    </row>
    <row r="4060" spans="1:2" x14ac:dyDescent="0.2">
      <c r="A4060" s="289"/>
      <c r="B4060" s="291"/>
    </row>
    <row r="4061" spans="1:2" x14ac:dyDescent="0.2">
      <c r="A4061" s="289"/>
      <c r="B4061" s="291"/>
    </row>
    <row r="4062" spans="1:2" x14ac:dyDescent="0.2">
      <c r="A4062" s="289"/>
      <c r="B4062" s="291"/>
    </row>
    <row r="4063" spans="1:2" x14ac:dyDescent="0.2">
      <c r="A4063" s="289"/>
      <c r="B4063" s="291"/>
    </row>
    <row r="4064" spans="1:2" x14ac:dyDescent="0.2">
      <c r="A4064" s="289"/>
      <c r="B4064" s="291"/>
    </row>
    <row r="4065" spans="1:2" x14ac:dyDescent="0.2">
      <c r="A4065" s="289"/>
      <c r="B4065" s="291"/>
    </row>
    <row r="4066" spans="1:2" x14ac:dyDescent="0.2">
      <c r="A4066" s="289"/>
      <c r="B4066" s="291"/>
    </row>
    <row r="4067" spans="1:2" x14ac:dyDescent="0.2">
      <c r="A4067" s="289"/>
      <c r="B4067" s="291"/>
    </row>
    <row r="4068" spans="1:2" x14ac:dyDescent="0.2">
      <c r="A4068" s="289"/>
      <c r="B4068" s="291"/>
    </row>
    <row r="4069" spans="1:2" x14ac:dyDescent="0.2">
      <c r="A4069" s="289"/>
      <c r="B4069" s="291"/>
    </row>
    <row r="4070" spans="1:2" x14ac:dyDescent="0.2">
      <c r="A4070" s="289"/>
      <c r="B4070" s="291"/>
    </row>
    <row r="4071" spans="1:2" x14ac:dyDescent="0.2">
      <c r="A4071" s="289"/>
      <c r="B4071" s="291"/>
    </row>
    <row r="4072" spans="1:2" x14ac:dyDescent="0.2">
      <c r="A4072" s="289"/>
      <c r="B4072" s="291"/>
    </row>
    <row r="4073" spans="1:2" x14ac:dyDescent="0.2">
      <c r="A4073" s="289"/>
      <c r="B4073" s="291"/>
    </row>
    <row r="4074" spans="1:2" x14ac:dyDescent="0.2">
      <c r="A4074" s="289"/>
      <c r="B4074" s="291"/>
    </row>
    <row r="4075" spans="1:2" x14ac:dyDescent="0.2">
      <c r="A4075" s="289"/>
      <c r="B4075" s="291"/>
    </row>
    <row r="4076" spans="1:2" x14ac:dyDescent="0.2">
      <c r="A4076" s="289"/>
      <c r="B4076" s="291"/>
    </row>
    <row r="4077" spans="1:2" x14ac:dyDescent="0.2">
      <c r="A4077" s="289"/>
      <c r="B4077" s="291"/>
    </row>
    <row r="4078" spans="1:2" x14ac:dyDescent="0.2">
      <c r="A4078" s="289"/>
      <c r="B4078" s="291"/>
    </row>
    <row r="4079" spans="1:2" x14ac:dyDescent="0.2">
      <c r="A4079" s="289"/>
      <c r="B4079" s="291"/>
    </row>
    <row r="4080" spans="1:2" x14ac:dyDescent="0.2">
      <c r="A4080" s="289"/>
      <c r="B4080" s="291"/>
    </row>
    <row r="4081" spans="1:2" x14ac:dyDescent="0.2">
      <c r="A4081" s="289"/>
      <c r="B4081" s="291"/>
    </row>
    <row r="4082" spans="1:2" x14ac:dyDescent="0.2">
      <c r="A4082" s="289"/>
      <c r="B4082" s="291"/>
    </row>
    <row r="4083" spans="1:2" x14ac:dyDescent="0.2">
      <c r="A4083" s="289"/>
      <c r="B4083" s="291"/>
    </row>
    <row r="4084" spans="1:2" x14ac:dyDescent="0.2">
      <c r="A4084" s="289"/>
      <c r="B4084" s="291"/>
    </row>
    <row r="4085" spans="1:2" x14ac:dyDescent="0.2">
      <c r="A4085" s="289"/>
      <c r="B4085" s="291"/>
    </row>
    <row r="4086" spans="1:2" x14ac:dyDescent="0.2">
      <c r="A4086" s="289"/>
      <c r="B4086" s="291"/>
    </row>
    <row r="4087" spans="1:2" x14ac:dyDescent="0.2">
      <c r="A4087" s="289"/>
      <c r="B4087" s="291"/>
    </row>
    <row r="4088" spans="1:2" x14ac:dyDescent="0.2">
      <c r="A4088" s="289"/>
      <c r="B4088" s="291"/>
    </row>
    <row r="4089" spans="1:2" x14ac:dyDescent="0.2">
      <c r="A4089" s="289"/>
      <c r="B4089" s="291"/>
    </row>
    <row r="4090" spans="1:2" x14ac:dyDescent="0.2">
      <c r="A4090" s="289"/>
      <c r="B4090" s="291"/>
    </row>
    <row r="4091" spans="1:2" x14ac:dyDescent="0.2">
      <c r="A4091" s="289"/>
      <c r="B4091" s="291"/>
    </row>
    <row r="4092" spans="1:2" x14ac:dyDescent="0.2">
      <c r="A4092" s="289"/>
      <c r="B4092" s="291"/>
    </row>
    <row r="4093" spans="1:2" x14ac:dyDescent="0.2">
      <c r="A4093" s="289"/>
      <c r="B4093" s="291"/>
    </row>
    <row r="4094" spans="1:2" x14ac:dyDescent="0.2">
      <c r="A4094" s="289"/>
      <c r="B4094" s="291"/>
    </row>
    <row r="4095" spans="1:2" x14ac:dyDescent="0.2">
      <c r="A4095" s="289"/>
      <c r="B4095" s="291"/>
    </row>
    <row r="4096" spans="1:2" x14ac:dyDescent="0.2">
      <c r="A4096" s="289"/>
      <c r="B4096" s="291"/>
    </row>
    <row r="4097" spans="1:2" x14ac:dyDescent="0.2">
      <c r="A4097" s="289"/>
      <c r="B4097" s="291"/>
    </row>
    <row r="4098" spans="1:2" x14ac:dyDescent="0.2">
      <c r="A4098" s="289"/>
      <c r="B4098" s="291"/>
    </row>
    <row r="4099" spans="1:2" x14ac:dyDescent="0.2">
      <c r="A4099" s="289"/>
      <c r="B4099" s="291"/>
    </row>
    <row r="4100" spans="1:2" x14ac:dyDescent="0.2">
      <c r="A4100" s="289"/>
      <c r="B4100" s="291"/>
    </row>
    <row r="4101" spans="1:2" x14ac:dyDescent="0.2">
      <c r="A4101" s="289"/>
      <c r="B4101" s="291"/>
    </row>
    <row r="4102" spans="1:2" x14ac:dyDescent="0.2">
      <c r="A4102" s="289"/>
      <c r="B4102" s="291"/>
    </row>
    <row r="4103" spans="1:2" x14ac:dyDescent="0.2">
      <c r="A4103" s="289"/>
      <c r="B4103" s="291"/>
    </row>
    <row r="4104" spans="1:2" x14ac:dyDescent="0.2">
      <c r="A4104" s="289"/>
      <c r="B4104" s="291"/>
    </row>
    <row r="4105" spans="1:2" x14ac:dyDescent="0.2">
      <c r="A4105" s="289"/>
      <c r="B4105" s="291"/>
    </row>
    <row r="4106" spans="1:2" x14ac:dyDescent="0.2">
      <c r="A4106" s="289"/>
      <c r="B4106" s="291"/>
    </row>
    <row r="4107" spans="1:2" x14ac:dyDescent="0.2">
      <c r="A4107" s="289"/>
      <c r="B4107" s="291"/>
    </row>
    <row r="4108" spans="1:2" x14ac:dyDescent="0.2">
      <c r="A4108" s="289"/>
      <c r="B4108" s="291"/>
    </row>
    <row r="4109" spans="1:2" x14ac:dyDescent="0.2">
      <c r="A4109" s="289"/>
      <c r="B4109" s="291"/>
    </row>
    <row r="4110" spans="1:2" x14ac:dyDescent="0.2">
      <c r="A4110" s="289"/>
      <c r="B4110" s="291"/>
    </row>
    <row r="4111" spans="1:2" x14ac:dyDescent="0.2">
      <c r="A4111" s="289"/>
      <c r="B4111" s="291"/>
    </row>
    <row r="4112" spans="1:2" x14ac:dyDescent="0.2">
      <c r="A4112" s="289"/>
      <c r="B4112" s="291"/>
    </row>
    <row r="4113" spans="1:2" x14ac:dyDescent="0.2">
      <c r="A4113" s="289"/>
      <c r="B4113" s="291"/>
    </row>
    <row r="4114" spans="1:2" x14ac:dyDescent="0.2">
      <c r="A4114" s="289"/>
      <c r="B4114" s="291"/>
    </row>
    <row r="4115" spans="1:2" x14ac:dyDescent="0.2">
      <c r="A4115" s="289"/>
      <c r="B4115" s="291"/>
    </row>
    <row r="4116" spans="1:2" x14ac:dyDescent="0.2">
      <c r="A4116" s="289"/>
      <c r="B4116" s="291"/>
    </row>
    <row r="4117" spans="1:2" x14ac:dyDescent="0.2">
      <c r="A4117" s="289"/>
      <c r="B4117" s="291"/>
    </row>
    <row r="4118" spans="1:2" x14ac:dyDescent="0.2">
      <c r="A4118" s="289"/>
      <c r="B4118" s="291"/>
    </row>
    <row r="4119" spans="1:2" x14ac:dyDescent="0.2">
      <c r="A4119" s="289"/>
      <c r="B4119" s="291"/>
    </row>
    <row r="4120" spans="1:2" x14ac:dyDescent="0.2">
      <c r="A4120" s="289"/>
      <c r="B4120" s="291"/>
    </row>
    <row r="4121" spans="1:2" x14ac:dyDescent="0.2">
      <c r="A4121" s="289"/>
      <c r="B4121" s="291"/>
    </row>
    <row r="4122" spans="1:2" x14ac:dyDescent="0.2">
      <c r="A4122" s="289"/>
      <c r="B4122" s="291"/>
    </row>
    <row r="4123" spans="1:2" x14ac:dyDescent="0.2">
      <c r="A4123" s="289"/>
      <c r="B4123" s="291"/>
    </row>
    <row r="4124" spans="1:2" x14ac:dyDescent="0.2">
      <c r="A4124" s="289"/>
      <c r="B4124" s="291"/>
    </row>
    <row r="4125" spans="1:2" x14ac:dyDescent="0.2">
      <c r="A4125" s="289"/>
      <c r="B4125" s="291"/>
    </row>
    <row r="4126" spans="1:2" x14ac:dyDescent="0.2">
      <c r="A4126" s="289"/>
      <c r="B4126" s="291"/>
    </row>
    <row r="4127" spans="1:2" x14ac:dyDescent="0.2">
      <c r="A4127" s="289"/>
      <c r="B4127" s="291"/>
    </row>
    <row r="4128" spans="1:2" x14ac:dyDescent="0.2">
      <c r="A4128" s="289"/>
      <c r="B4128" s="291"/>
    </row>
    <row r="4129" spans="1:2" x14ac:dyDescent="0.2">
      <c r="A4129" s="289"/>
      <c r="B4129" s="291"/>
    </row>
    <row r="4130" spans="1:2" x14ac:dyDescent="0.2">
      <c r="A4130" s="289"/>
      <c r="B4130" s="291"/>
    </row>
    <row r="4131" spans="1:2" x14ac:dyDescent="0.2">
      <c r="A4131" s="289"/>
      <c r="B4131" s="291"/>
    </row>
    <row r="4132" spans="1:2" x14ac:dyDescent="0.2">
      <c r="A4132" s="289"/>
      <c r="B4132" s="291"/>
    </row>
    <row r="4133" spans="1:2" x14ac:dyDescent="0.2">
      <c r="A4133" s="289"/>
      <c r="B4133" s="291"/>
    </row>
    <row r="4134" spans="1:2" x14ac:dyDescent="0.2">
      <c r="A4134" s="289"/>
      <c r="B4134" s="291"/>
    </row>
    <row r="4135" spans="1:2" x14ac:dyDescent="0.2">
      <c r="A4135" s="289"/>
      <c r="B4135" s="291"/>
    </row>
    <row r="4136" spans="1:2" x14ac:dyDescent="0.2">
      <c r="A4136" s="289"/>
      <c r="B4136" s="291"/>
    </row>
    <row r="4137" spans="1:2" x14ac:dyDescent="0.2">
      <c r="A4137" s="289"/>
      <c r="B4137" s="291"/>
    </row>
    <row r="4138" spans="1:2" x14ac:dyDescent="0.2">
      <c r="A4138" s="289"/>
      <c r="B4138" s="291"/>
    </row>
    <row r="4139" spans="1:2" x14ac:dyDescent="0.2">
      <c r="A4139" s="289"/>
      <c r="B4139" s="291"/>
    </row>
    <row r="4140" spans="1:2" x14ac:dyDescent="0.2">
      <c r="A4140" s="289"/>
      <c r="B4140" s="291"/>
    </row>
    <row r="4141" spans="1:2" x14ac:dyDescent="0.2">
      <c r="A4141" s="289"/>
      <c r="B4141" s="291"/>
    </row>
    <row r="4142" spans="1:2" x14ac:dyDescent="0.2">
      <c r="A4142" s="289"/>
      <c r="B4142" s="291"/>
    </row>
    <row r="4143" spans="1:2" x14ac:dyDescent="0.2">
      <c r="A4143" s="289"/>
      <c r="B4143" s="291"/>
    </row>
    <row r="4144" spans="1:2" x14ac:dyDescent="0.2">
      <c r="A4144" s="289"/>
      <c r="B4144" s="291"/>
    </row>
    <row r="4145" spans="1:2" x14ac:dyDescent="0.2">
      <c r="A4145" s="289"/>
      <c r="B4145" s="291"/>
    </row>
    <row r="4146" spans="1:2" x14ac:dyDescent="0.2">
      <c r="A4146" s="289"/>
      <c r="B4146" s="291"/>
    </row>
    <row r="4147" spans="1:2" x14ac:dyDescent="0.2">
      <c r="A4147" s="289"/>
      <c r="B4147" s="291"/>
    </row>
    <row r="4148" spans="1:2" x14ac:dyDescent="0.2">
      <c r="A4148" s="289"/>
      <c r="B4148" s="291"/>
    </row>
    <row r="4149" spans="1:2" x14ac:dyDescent="0.2">
      <c r="A4149" s="289"/>
      <c r="B4149" s="291"/>
    </row>
    <row r="4150" spans="1:2" x14ac:dyDescent="0.2">
      <c r="A4150" s="289"/>
      <c r="B4150" s="291"/>
    </row>
    <row r="4151" spans="1:2" x14ac:dyDescent="0.2">
      <c r="A4151" s="289"/>
      <c r="B4151" s="291"/>
    </row>
    <row r="4152" spans="1:2" x14ac:dyDescent="0.2">
      <c r="A4152" s="289"/>
      <c r="B4152" s="291"/>
    </row>
    <row r="4153" spans="1:2" x14ac:dyDescent="0.2">
      <c r="A4153" s="289"/>
      <c r="B4153" s="291"/>
    </row>
    <row r="4154" spans="1:2" x14ac:dyDescent="0.2">
      <c r="A4154" s="289"/>
      <c r="B4154" s="291"/>
    </row>
    <row r="4155" spans="1:2" x14ac:dyDescent="0.2">
      <c r="A4155" s="289"/>
      <c r="B4155" s="291"/>
    </row>
    <row r="4156" spans="1:2" x14ac:dyDescent="0.2">
      <c r="A4156" s="289"/>
      <c r="B4156" s="291"/>
    </row>
    <row r="4157" spans="1:2" x14ac:dyDescent="0.2">
      <c r="A4157" s="289"/>
      <c r="B4157" s="291"/>
    </row>
    <row r="4158" spans="1:2" x14ac:dyDescent="0.2">
      <c r="A4158" s="289"/>
      <c r="B4158" s="291"/>
    </row>
    <row r="4159" spans="1:2" x14ac:dyDescent="0.2">
      <c r="A4159" s="289"/>
      <c r="B4159" s="291"/>
    </row>
    <row r="4160" spans="1:2" x14ac:dyDescent="0.2">
      <c r="A4160" s="289"/>
      <c r="B4160" s="291"/>
    </row>
    <row r="4161" spans="1:2" x14ac:dyDescent="0.2">
      <c r="A4161" s="289"/>
      <c r="B4161" s="291"/>
    </row>
    <row r="4162" spans="1:2" x14ac:dyDescent="0.2">
      <c r="A4162" s="289"/>
      <c r="B4162" s="291"/>
    </row>
    <row r="4163" spans="1:2" x14ac:dyDescent="0.2">
      <c r="A4163" s="289"/>
      <c r="B4163" s="291"/>
    </row>
    <row r="4164" spans="1:2" x14ac:dyDescent="0.2">
      <c r="A4164" s="289"/>
      <c r="B4164" s="291"/>
    </row>
    <row r="4165" spans="1:2" x14ac:dyDescent="0.2">
      <c r="A4165" s="289"/>
      <c r="B4165" s="291"/>
    </row>
    <row r="4166" spans="1:2" x14ac:dyDescent="0.2">
      <c r="A4166" s="289"/>
      <c r="B4166" s="291"/>
    </row>
    <row r="4167" spans="1:2" x14ac:dyDescent="0.2">
      <c r="A4167" s="289"/>
      <c r="B4167" s="291"/>
    </row>
    <row r="4168" spans="1:2" x14ac:dyDescent="0.2">
      <c r="A4168" s="289"/>
      <c r="B4168" s="291"/>
    </row>
    <row r="4169" spans="1:2" x14ac:dyDescent="0.2">
      <c r="A4169" s="289"/>
      <c r="B4169" s="291"/>
    </row>
    <row r="4170" spans="1:2" x14ac:dyDescent="0.2">
      <c r="A4170" s="289"/>
      <c r="B4170" s="291"/>
    </row>
    <row r="4171" spans="1:2" x14ac:dyDescent="0.2">
      <c r="A4171" s="289"/>
      <c r="B4171" s="291"/>
    </row>
    <row r="4172" spans="1:2" x14ac:dyDescent="0.2">
      <c r="A4172" s="289"/>
      <c r="B4172" s="291"/>
    </row>
    <row r="4173" spans="1:2" x14ac:dyDescent="0.2">
      <c r="A4173" s="289"/>
      <c r="B4173" s="291"/>
    </row>
    <row r="4174" spans="1:2" x14ac:dyDescent="0.2">
      <c r="A4174" s="289"/>
      <c r="B4174" s="291"/>
    </row>
    <row r="4175" spans="1:2" x14ac:dyDescent="0.2">
      <c r="A4175" s="289"/>
      <c r="B4175" s="291"/>
    </row>
    <row r="4176" spans="1:2" x14ac:dyDescent="0.2">
      <c r="A4176" s="289"/>
      <c r="B4176" s="291"/>
    </row>
    <row r="4177" spans="1:2" x14ac:dyDescent="0.2">
      <c r="A4177" s="289"/>
      <c r="B4177" s="291"/>
    </row>
    <row r="4178" spans="1:2" x14ac:dyDescent="0.2">
      <c r="A4178" s="289"/>
      <c r="B4178" s="291"/>
    </row>
    <row r="4179" spans="1:2" x14ac:dyDescent="0.2">
      <c r="A4179" s="289"/>
      <c r="B4179" s="291"/>
    </row>
    <row r="4180" spans="1:2" x14ac:dyDescent="0.2">
      <c r="A4180" s="289"/>
      <c r="B4180" s="291"/>
    </row>
    <row r="4181" spans="1:2" x14ac:dyDescent="0.2">
      <c r="A4181" s="289"/>
      <c r="B4181" s="291"/>
    </row>
    <row r="4182" spans="1:2" x14ac:dyDescent="0.2">
      <c r="A4182" s="289"/>
      <c r="B4182" s="291"/>
    </row>
    <row r="4183" spans="1:2" x14ac:dyDescent="0.2">
      <c r="A4183" s="289"/>
      <c r="B4183" s="291"/>
    </row>
    <row r="4184" spans="1:2" x14ac:dyDescent="0.2">
      <c r="A4184" s="289"/>
      <c r="B4184" s="291"/>
    </row>
    <row r="4185" spans="1:2" x14ac:dyDescent="0.2">
      <c r="A4185" s="289"/>
      <c r="B4185" s="291"/>
    </row>
    <row r="4186" spans="1:2" x14ac:dyDescent="0.2">
      <c r="A4186" s="289"/>
      <c r="B4186" s="291"/>
    </row>
    <row r="4187" spans="1:2" x14ac:dyDescent="0.2">
      <c r="A4187" s="289"/>
      <c r="B4187" s="291"/>
    </row>
    <row r="4188" spans="1:2" x14ac:dyDescent="0.2">
      <c r="A4188" s="289"/>
      <c r="B4188" s="291"/>
    </row>
    <row r="4189" spans="1:2" x14ac:dyDescent="0.2">
      <c r="A4189" s="289"/>
      <c r="B4189" s="291"/>
    </row>
    <row r="4190" spans="1:2" x14ac:dyDescent="0.2">
      <c r="A4190" s="289"/>
      <c r="B4190" s="291"/>
    </row>
    <row r="4191" spans="1:2" x14ac:dyDescent="0.2">
      <c r="A4191" s="289"/>
      <c r="B4191" s="291"/>
    </row>
    <row r="4192" spans="1:2" x14ac:dyDescent="0.2">
      <c r="A4192" s="289"/>
      <c r="B4192" s="291"/>
    </row>
    <row r="4193" spans="1:2" x14ac:dyDescent="0.2">
      <c r="A4193" s="289"/>
      <c r="B4193" s="291"/>
    </row>
    <row r="4194" spans="1:2" x14ac:dyDescent="0.2">
      <c r="A4194" s="289"/>
      <c r="B4194" s="291"/>
    </row>
    <row r="4195" spans="1:2" x14ac:dyDescent="0.2">
      <c r="A4195" s="289"/>
      <c r="B4195" s="291"/>
    </row>
    <row r="4196" spans="1:2" x14ac:dyDescent="0.2">
      <c r="A4196" s="289"/>
      <c r="B4196" s="291"/>
    </row>
    <row r="4197" spans="1:2" x14ac:dyDescent="0.2">
      <c r="A4197" s="289"/>
      <c r="B4197" s="291"/>
    </row>
    <row r="4198" spans="1:2" x14ac:dyDescent="0.2">
      <c r="A4198" s="289"/>
      <c r="B4198" s="291"/>
    </row>
    <row r="4199" spans="1:2" x14ac:dyDescent="0.2">
      <c r="A4199" s="289"/>
      <c r="B4199" s="291"/>
    </row>
    <row r="4200" spans="1:2" x14ac:dyDescent="0.2">
      <c r="A4200" s="289"/>
      <c r="B4200" s="291"/>
    </row>
    <row r="4201" spans="1:2" x14ac:dyDescent="0.2">
      <c r="A4201" s="289"/>
      <c r="B4201" s="291"/>
    </row>
    <row r="4202" spans="1:2" x14ac:dyDescent="0.2">
      <c r="A4202" s="289"/>
      <c r="B4202" s="291"/>
    </row>
    <row r="4203" spans="1:2" x14ac:dyDescent="0.2">
      <c r="A4203" s="289"/>
      <c r="B4203" s="291"/>
    </row>
    <row r="4204" spans="1:2" x14ac:dyDescent="0.2">
      <c r="A4204" s="289"/>
      <c r="B4204" s="291"/>
    </row>
    <row r="4205" spans="1:2" x14ac:dyDescent="0.2">
      <c r="A4205" s="289"/>
      <c r="B4205" s="291"/>
    </row>
    <row r="4206" spans="1:2" x14ac:dyDescent="0.2">
      <c r="A4206" s="289"/>
      <c r="B4206" s="291"/>
    </row>
    <row r="4207" spans="1:2" x14ac:dyDescent="0.2">
      <c r="A4207" s="289"/>
      <c r="B4207" s="291"/>
    </row>
    <row r="4208" spans="1:2" x14ac:dyDescent="0.2">
      <c r="A4208" s="289"/>
      <c r="B4208" s="291"/>
    </row>
    <row r="4209" spans="1:2" x14ac:dyDescent="0.2">
      <c r="A4209" s="289"/>
      <c r="B4209" s="291"/>
    </row>
    <row r="4210" spans="1:2" x14ac:dyDescent="0.2">
      <c r="A4210" s="289"/>
      <c r="B4210" s="291"/>
    </row>
    <row r="4211" spans="1:2" x14ac:dyDescent="0.2">
      <c r="A4211" s="289"/>
      <c r="B4211" s="291"/>
    </row>
    <row r="4212" spans="1:2" x14ac:dyDescent="0.2">
      <c r="A4212" s="289"/>
      <c r="B4212" s="291"/>
    </row>
    <row r="4213" spans="1:2" x14ac:dyDescent="0.2">
      <c r="A4213" s="289"/>
      <c r="B4213" s="291"/>
    </row>
    <row r="4214" spans="1:2" x14ac:dyDescent="0.2">
      <c r="A4214" s="289"/>
      <c r="B4214" s="291"/>
    </row>
    <row r="4215" spans="1:2" x14ac:dyDescent="0.2">
      <c r="A4215" s="289"/>
      <c r="B4215" s="291"/>
    </row>
    <row r="4216" spans="1:2" x14ac:dyDescent="0.2">
      <c r="A4216" s="289"/>
      <c r="B4216" s="291"/>
    </row>
    <row r="4217" spans="1:2" x14ac:dyDescent="0.2">
      <c r="A4217" s="289"/>
      <c r="B4217" s="291"/>
    </row>
    <row r="4218" spans="1:2" x14ac:dyDescent="0.2">
      <c r="A4218" s="289"/>
      <c r="B4218" s="291"/>
    </row>
    <row r="4219" spans="1:2" x14ac:dyDescent="0.2">
      <c r="A4219" s="289"/>
      <c r="B4219" s="291"/>
    </row>
    <row r="4220" spans="1:2" x14ac:dyDescent="0.2">
      <c r="A4220" s="289"/>
      <c r="B4220" s="291"/>
    </row>
    <row r="4221" spans="1:2" x14ac:dyDescent="0.2">
      <c r="A4221" s="289"/>
      <c r="B4221" s="291"/>
    </row>
    <row r="4222" spans="1:2" x14ac:dyDescent="0.2">
      <c r="A4222" s="289"/>
      <c r="B4222" s="291"/>
    </row>
    <row r="4223" spans="1:2" x14ac:dyDescent="0.2">
      <c r="A4223" s="289"/>
      <c r="B4223" s="291"/>
    </row>
    <row r="4224" spans="1:2" x14ac:dyDescent="0.2">
      <c r="A4224" s="289"/>
      <c r="B4224" s="291"/>
    </row>
    <row r="4225" spans="1:2" x14ac:dyDescent="0.2">
      <c r="A4225" s="289"/>
      <c r="B4225" s="291"/>
    </row>
    <row r="4226" spans="1:2" x14ac:dyDescent="0.2">
      <c r="A4226" s="289"/>
      <c r="B4226" s="291"/>
    </row>
    <row r="4227" spans="1:2" x14ac:dyDescent="0.2">
      <c r="A4227" s="289"/>
      <c r="B4227" s="291"/>
    </row>
    <row r="4228" spans="1:2" x14ac:dyDescent="0.2">
      <c r="A4228" s="289"/>
      <c r="B4228" s="291"/>
    </row>
    <row r="4229" spans="1:2" x14ac:dyDescent="0.2">
      <c r="A4229" s="289"/>
      <c r="B4229" s="291"/>
    </row>
    <row r="4230" spans="1:2" x14ac:dyDescent="0.2">
      <c r="A4230" s="289"/>
      <c r="B4230" s="291"/>
    </row>
    <row r="4231" spans="1:2" x14ac:dyDescent="0.2">
      <c r="A4231" s="289"/>
      <c r="B4231" s="291"/>
    </row>
    <row r="4232" spans="1:2" x14ac:dyDescent="0.2">
      <c r="A4232" s="289"/>
      <c r="B4232" s="291"/>
    </row>
    <row r="4233" spans="1:2" x14ac:dyDescent="0.2">
      <c r="A4233" s="289"/>
      <c r="B4233" s="291"/>
    </row>
    <row r="4234" spans="1:2" x14ac:dyDescent="0.2">
      <c r="A4234" s="289"/>
      <c r="B4234" s="291"/>
    </row>
    <row r="4235" spans="1:2" x14ac:dyDescent="0.2">
      <c r="A4235" s="289"/>
      <c r="B4235" s="291"/>
    </row>
    <row r="4236" spans="1:2" x14ac:dyDescent="0.2">
      <c r="A4236" s="289"/>
      <c r="B4236" s="291"/>
    </row>
    <row r="4237" spans="1:2" x14ac:dyDescent="0.2">
      <c r="A4237" s="289"/>
      <c r="B4237" s="291"/>
    </row>
    <row r="4238" spans="1:2" x14ac:dyDescent="0.2">
      <c r="A4238" s="289"/>
      <c r="B4238" s="291"/>
    </row>
    <row r="4239" spans="1:2" x14ac:dyDescent="0.2">
      <c r="A4239" s="289"/>
      <c r="B4239" s="291"/>
    </row>
    <row r="4240" spans="1:2" x14ac:dyDescent="0.2">
      <c r="A4240" s="289"/>
      <c r="B4240" s="291"/>
    </row>
    <row r="4241" spans="1:2" x14ac:dyDescent="0.2">
      <c r="A4241" s="289"/>
      <c r="B4241" s="291"/>
    </row>
    <row r="4242" spans="1:2" x14ac:dyDescent="0.2">
      <c r="A4242" s="289"/>
      <c r="B4242" s="291"/>
    </row>
    <row r="4243" spans="1:2" x14ac:dyDescent="0.2">
      <c r="A4243" s="289"/>
      <c r="B4243" s="291"/>
    </row>
    <row r="4244" spans="1:2" x14ac:dyDescent="0.2">
      <c r="A4244" s="289"/>
      <c r="B4244" s="291"/>
    </row>
    <row r="4245" spans="1:2" x14ac:dyDescent="0.2">
      <c r="A4245" s="289"/>
      <c r="B4245" s="291"/>
    </row>
    <row r="4246" spans="1:2" x14ac:dyDescent="0.2">
      <c r="A4246" s="289"/>
      <c r="B4246" s="291"/>
    </row>
    <row r="4247" spans="1:2" x14ac:dyDescent="0.2">
      <c r="A4247" s="289"/>
      <c r="B4247" s="291"/>
    </row>
    <row r="4248" spans="1:2" x14ac:dyDescent="0.2">
      <c r="A4248" s="289"/>
      <c r="B4248" s="291"/>
    </row>
    <row r="4249" spans="1:2" x14ac:dyDescent="0.2">
      <c r="A4249" s="289"/>
      <c r="B4249" s="291"/>
    </row>
    <row r="4250" spans="1:2" x14ac:dyDescent="0.2">
      <c r="A4250" s="289"/>
      <c r="B4250" s="291"/>
    </row>
    <row r="4251" spans="1:2" x14ac:dyDescent="0.2">
      <c r="A4251" s="289"/>
      <c r="B4251" s="291"/>
    </row>
    <row r="4252" spans="1:2" x14ac:dyDescent="0.2">
      <c r="A4252" s="289"/>
      <c r="B4252" s="291"/>
    </row>
    <row r="4253" spans="1:2" x14ac:dyDescent="0.2">
      <c r="A4253" s="289"/>
      <c r="B4253" s="291"/>
    </row>
    <row r="4254" spans="1:2" x14ac:dyDescent="0.2">
      <c r="A4254" s="289"/>
      <c r="B4254" s="291"/>
    </row>
    <row r="4255" spans="1:2" x14ac:dyDescent="0.2">
      <c r="A4255" s="289"/>
      <c r="B4255" s="291"/>
    </row>
    <row r="4256" spans="1:2" x14ac:dyDescent="0.2">
      <c r="A4256" s="289"/>
      <c r="B4256" s="291"/>
    </row>
    <row r="4257" spans="1:2" x14ac:dyDescent="0.2">
      <c r="A4257" s="289"/>
      <c r="B4257" s="291"/>
    </row>
    <row r="4258" spans="1:2" x14ac:dyDescent="0.2">
      <c r="A4258" s="289"/>
      <c r="B4258" s="291"/>
    </row>
    <row r="4259" spans="1:2" x14ac:dyDescent="0.2">
      <c r="A4259" s="289"/>
      <c r="B4259" s="291"/>
    </row>
    <row r="4260" spans="1:2" x14ac:dyDescent="0.2">
      <c r="A4260" s="289"/>
      <c r="B4260" s="291"/>
    </row>
    <row r="4261" spans="1:2" x14ac:dyDescent="0.2">
      <c r="A4261" s="289"/>
      <c r="B4261" s="291"/>
    </row>
    <row r="4262" spans="1:2" x14ac:dyDescent="0.2">
      <c r="A4262" s="289"/>
      <c r="B4262" s="291"/>
    </row>
    <row r="4263" spans="1:2" x14ac:dyDescent="0.2">
      <c r="A4263" s="289"/>
      <c r="B4263" s="291"/>
    </row>
    <row r="4264" spans="1:2" x14ac:dyDescent="0.2">
      <c r="A4264" s="289"/>
      <c r="B4264" s="291"/>
    </row>
    <row r="4265" spans="1:2" x14ac:dyDescent="0.2">
      <c r="A4265" s="289"/>
      <c r="B4265" s="291"/>
    </row>
    <row r="4266" spans="1:2" x14ac:dyDescent="0.2">
      <c r="A4266" s="289"/>
      <c r="B4266" s="291"/>
    </row>
    <row r="4267" spans="1:2" x14ac:dyDescent="0.2">
      <c r="A4267" s="289"/>
      <c r="B4267" s="291"/>
    </row>
    <row r="4268" spans="1:2" x14ac:dyDescent="0.2">
      <c r="A4268" s="289"/>
      <c r="B4268" s="291"/>
    </row>
    <row r="4269" spans="1:2" x14ac:dyDescent="0.2">
      <c r="A4269" s="289"/>
      <c r="B4269" s="291"/>
    </row>
    <row r="4270" spans="1:2" x14ac:dyDescent="0.2">
      <c r="A4270" s="289"/>
      <c r="B4270" s="291"/>
    </row>
    <row r="4271" spans="1:2" x14ac:dyDescent="0.2">
      <c r="A4271" s="289"/>
      <c r="B4271" s="291"/>
    </row>
    <row r="4272" spans="1:2" x14ac:dyDescent="0.2">
      <c r="A4272" s="289"/>
      <c r="B4272" s="291"/>
    </row>
    <row r="4273" spans="1:2" x14ac:dyDescent="0.2">
      <c r="A4273" s="289"/>
      <c r="B4273" s="291"/>
    </row>
    <row r="4274" spans="1:2" x14ac:dyDescent="0.2">
      <c r="A4274" s="289"/>
      <c r="B4274" s="291"/>
    </row>
    <row r="4275" spans="1:2" x14ac:dyDescent="0.2">
      <c r="A4275" s="289"/>
      <c r="B4275" s="291"/>
    </row>
    <row r="4276" spans="1:2" x14ac:dyDescent="0.2">
      <c r="A4276" s="289"/>
      <c r="B4276" s="291"/>
    </row>
    <row r="4277" spans="1:2" x14ac:dyDescent="0.2">
      <c r="A4277" s="289"/>
      <c r="B4277" s="291"/>
    </row>
    <row r="4278" spans="1:2" x14ac:dyDescent="0.2">
      <c r="A4278" s="289"/>
      <c r="B4278" s="291"/>
    </row>
    <row r="4279" spans="1:2" x14ac:dyDescent="0.2">
      <c r="A4279" s="289"/>
      <c r="B4279" s="291"/>
    </row>
    <row r="4280" spans="1:2" x14ac:dyDescent="0.2">
      <c r="A4280" s="289"/>
      <c r="B4280" s="291"/>
    </row>
    <row r="4281" spans="1:2" x14ac:dyDescent="0.2">
      <c r="A4281" s="289"/>
      <c r="B4281" s="291"/>
    </row>
    <row r="4282" spans="1:2" x14ac:dyDescent="0.2">
      <c r="A4282" s="289"/>
      <c r="B4282" s="291"/>
    </row>
    <row r="4283" spans="1:2" x14ac:dyDescent="0.2">
      <c r="A4283" s="289"/>
      <c r="B4283" s="291"/>
    </row>
    <row r="4284" spans="1:2" x14ac:dyDescent="0.2">
      <c r="A4284" s="289"/>
      <c r="B4284" s="291"/>
    </row>
    <row r="4285" spans="1:2" x14ac:dyDescent="0.2">
      <c r="A4285" s="289"/>
      <c r="B4285" s="291"/>
    </row>
    <row r="4286" spans="1:2" x14ac:dyDescent="0.2">
      <c r="A4286" s="289"/>
      <c r="B4286" s="291"/>
    </row>
    <row r="4287" spans="1:2" x14ac:dyDescent="0.2">
      <c r="A4287" s="289"/>
      <c r="B4287" s="291"/>
    </row>
    <row r="4288" spans="1:2" x14ac:dyDescent="0.2">
      <c r="A4288" s="289"/>
      <c r="B4288" s="291"/>
    </row>
    <row r="4289" spans="1:2" x14ac:dyDescent="0.2">
      <c r="A4289" s="289"/>
      <c r="B4289" s="291"/>
    </row>
    <row r="4290" spans="1:2" x14ac:dyDescent="0.2">
      <c r="A4290" s="289"/>
      <c r="B4290" s="291"/>
    </row>
    <row r="4291" spans="1:2" x14ac:dyDescent="0.2">
      <c r="A4291" s="289"/>
      <c r="B4291" s="291"/>
    </row>
    <row r="4292" spans="1:2" x14ac:dyDescent="0.2">
      <c r="A4292" s="289"/>
      <c r="B4292" s="291"/>
    </row>
    <row r="4293" spans="1:2" x14ac:dyDescent="0.2">
      <c r="A4293" s="289"/>
      <c r="B4293" s="291"/>
    </row>
    <row r="4294" spans="1:2" x14ac:dyDescent="0.2">
      <c r="A4294" s="289"/>
      <c r="B4294" s="291"/>
    </row>
    <row r="4295" spans="1:2" x14ac:dyDescent="0.2">
      <c r="A4295" s="289"/>
      <c r="B4295" s="291"/>
    </row>
    <row r="4296" spans="1:2" x14ac:dyDescent="0.2">
      <c r="A4296" s="289"/>
      <c r="B4296" s="291"/>
    </row>
    <row r="4297" spans="1:2" x14ac:dyDescent="0.2">
      <c r="A4297" s="289"/>
      <c r="B4297" s="291"/>
    </row>
    <row r="4298" spans="1:2" x14ac:dyDescent="0.2">
      <c r="A4298" s="289"/>
      <c r="B4298" s="291"/>
    </row>
    <row r="4299" spans="1:2" x14ac:dyDescent="0.2">
      <c r="A4299" s="289"/>
      <c r="B4299" s="291"/>
    </row>
    <row r="4300" spans="1:2" x14ac:dyDescent="0.2">
      <c r="A4300" s="289"/>
      <c r="B4300" s="291"/>
    </row>
    <row r="4301" spans="1:2" x14ac:dyDescent="0.2">
      <c r="A4301" s="289"/>
      <c r="B4301" s="291"/>
    </row>
    <row r="4302" spans="1:2" x14ac:dyDescent="0.2">
      <c r="A4302" s="289"/>
      <c r="B4302" s="291"/>
    </row>
    <row r="4303" spans="1:2" x14ac:dyDescent="0.2">
      <c r="A4303" s="289"/>
      <c r="B4303" s="291"/>
    </row>
    <row r="4304" spans="1:2" x14ac:dyDescent="0.2">
      <c r="A4304" s="289"/>
      <c r="B4304" s="291"/>
    </row>
    <row r="4305" spans="1:2" x14ac:dyDescent="0.2">
      <c r="A4305" s="289"/>
      <c r="B4305" s="291"/>
    </row>
    <row r="4306" spans="1:2" x14ac:dyDescent="0.2">
      <c r="A4306" s="289"/>
      <c r="B4306" s="291"/>
    </row>
    <row r="4307" spans="1:2" x14ac:dyDescent="0.2">
      <c r="A4307" s="289"/>
      <c r="B4307" s="291"/>
    </row>
    <row r="4308" spans="1:2" x14ac:dyDescent="0.2">
      <c r="A4308" s="289"/>
      <c r="B4308" s="291"/>
    </row>
    <row r="4309" spans="1:2" x14ac:dyDescent="0.2">
      <c r="A4309" s="289"/>
      <c r="B4309" s="291"/>
    </row>
    <row r="4310" spans="1:2" x14ac:dyDescent="0.2">
      <c r="A4310" s="289"/>
      <c r="B4310" s="291"/>
    </row>
    <row r="4311" spans="1:2" x14ac:dyDescent="0.2">
      <c r="A4311" s="289"/>
      <c r="B4311" s="291"/>
    </row>
    <row r="4312" spans="1:2" x14ac:dyDescent="0.2">
      <c r="A4312" s="289"/>
      <c r="B4312" s="291"/>
    </row>
    <row r="4313" spans="1:2" x14ac:dyDescent="0.2">
      <c r="A4313" s="289"/>
      <c r="B4313" s="291"/>
    </row>
    <row r="4314" spans="1:2" x14ac:dyDescent="0.2">
      <c r="A4314" s="289"/>
      <c r="B4314" s="291"/>
    </row>
    <row r="4315" spans="1:2" x14ac:dyDescent="0.2">
      <c r="A4315" s="289"/>
      <c r="B4315" s="291"/>
    </row>
    <row r="4316" spans="1:2" x14ac:dyDescent="0.2">
      <c r="A4316" s="289"/>
      <c r="B4316" s="291"/>
    </row>
    <row r="4317" spans="1:2" x14ac:dyDescent="0.2">
      <c r="A4317" s="289"/>
      <c r="B4317" s="291"/>
    </row>
    <row r="4318" spans="1:2" x14ac:dyDescent="0.2">
      <c r="A4318" s="289"/>
      <c r="B4318" s="291"/>
    </row>
    <row r="4319" spans="1:2" x14ac:dyDescent="0.2">
      <c r="A4319" s="289"/>
      <c r="B4319" s="291"/>
    </row>
    <row r="4320" spans="1:2" x14ac:dyDescent="0.2">
      <c r="A4320" s="289"/>
      <c r="B4320" s="291"/>
    </row>
    <row r="4321" spans="1:2" x14ac:dyDescent="0.2">
      <c r="A4321" s="289"/>
      <c r="B4321" s="291"/>
    </row>
    <row r="4322" spans="1:2" x14ac:dyDescent="0.2">
      <c r="A4322" s="289"/>
      <c r="B4322" s="291"/>
    </row>
    <row r="4323" spans="1:2" x14ac:dyDescent="0.2">
      <c r="A4323" s="289"/>
      <c r="B4323" s="291"/>
    </row>
    <row r="4324" spans="1:2" x14ac:dyDescent="0.2">
      <c r="A4324" s="289"/>
      <c r="B4324" s="291"/>
    </row>
    <row r="4325" spans="1:2" x14ac:dyDescent="0.2">
      <c r="A4325" s="289"/>
      <c r="B4325" s="291"/>
    </row>
    <row r="4326" spans="1:2" x14ac:dyDescent="0.2">
      <c r="A4326" s="289"/>
      <c r="B4326" s="291"/>
    </row>
    <row r="4327" spans="1:2" x14ac:dyDescent="0.2">
      <c r="A4327" s="289"/>
      <c r="B4327" s="291"/>
    </row>
    <row r="4328" spans="1:2" x14ac:dyDescent="0.2">
      <c r="A4328" s="289"/>
      <c r="B4328" s="291"/>
    </row>
    <row r="4329" spans="1:2" x14ac:dyDescent="0.2">
      <c r="A4329" s="289"/>
      <c r="B4329" s="291"/>
    </row>
    <row r="4330" spans="1:2" x14ac:dyDescent="0.2">
      <c r="A4330" s="289"/>
      <c r="B4330" s="291"/>
    </row>
    <row r="4331" spans="1:2" x14ac:dyDescent="0.2">
      <c r="A4331" s="289"/>
      <c r="B4331" s="291"/>
    </row>
    <row r="4332" spans="1:2" x14ac:dyDescent="0.2">
      <c r="A4332" s="289"/>
      <c r="B4332" s="291"/>
    </row>
    <row r="4333" spans="1:2" x14ac:dyDescent="0.2">
      <c r="A4333" s="289"/>
      <c r="B4333" s="291"/>
    </row>
    <row r="4334" spans="1:2" x14ac:dyDescent="0.2">
      <c r="A4334" s="289"/>
      <c r="B4334" s="291"/>
    </row>
    <row r="4335" spans="1:2" x14ac:dyDescent="0.2">
      <c r="A4335" s="289"/>
      <c r="B4335" s="291"/>
    </row>
    <row r="4336" spans="1:2" x14ac:dyDescent="0.2">
      <c r="A4336" s="289"/>
      <c r="B4336" s="291"/>
    </row>
    <row r="4337" spans="1:2" x14ac:dyDescent="0.2">
      <c r="A4337" s="289"/>
      <c r="B4337" s="291"/>
    </row>
    <row r="4338" spans="1:2" x14ac:dyDescent="0.2">
      <c r="A4338" s="289"/>
      <c r="B4338" s="291"/>
    </row>
    <row r="4339" spans="1:2" x14ac:dyDescent="0.2">
      <c r="A4339" s="289"/>
      <c r="B4339" s="291"/>
    </row>
    <row r="4340" spans="1:2" x14ac:dyDescent="0.2">
      <c r="A4340" s="289"/>
      <c r="B4340" s="291"/>
    </row>
    <row r="4341" spans="1:2" x14ac:dyDescent="0.2">
      <c r="A4341" s="289"/>
      <c r="B4341" s="291"/>
    </row>
    <row r="4342" spans="1:2" x14ac:dyDescent="0.2">
      <c r="A4342" s="289"/>
      <c r="B4342" s="291"/>
    </row>
    <row r="4343" spans="1:2" x14ac:dyDescent="0.2">
      <c r="A4343" s="289"/>
      <c r="B4343" s="291"/>
    </row>
    <row r="4344" spans="1:2" x14ac:dyDescent="0.2">
      <c r="A4344" s="289"/>
      <c r="B4344" s="291"/>
    </row>
    <row r="4345" spans="1:2" x14ac:dyDescent="0.2">
      <c r="A4345" s="289"/>
      <c r="B4345" s="291"/>
    </row>
    <row r="4346" spans="1:2" x14ac:dyDescent="0.2">
      <c r="A4346" s="289"/>
      <c r="B4346" s="291"/>
    </row>
    <row r="4347" spans="1:2" x14ac:dyDescent="0.2">
      <c r="A4347" s="289"/>
      <c r="B4347" s="291"/>
    </row>
    <row r="4348" spans="1:2" x14ac:dyDescent="0.2">
      <c r="A4348" s="289"/>
      <c r="B4348" s="291"/>
    </row>
    <row r="4349" spans="1:2" x14ac:dyDescent="0.2">
      <c r="A4349" s="289"/>
      <c r="B4349" s="291"/>
    </row>
    <row r="4350" spans="1:2" x14ac:dyDescent="0.2">
      <c r="A4350" s="289"/>
      <c r="B4350" s="291"/>
    </row>
    <row r="4351" spans="1:2" x14ac:dyDescent="0.2">
      <c r="A4351" s="289"/>
      <c r="B4351" s="291"/>
    </row>
    <row r="4352" spans="1:2" x14ac:dyDescent="0.2">
      <c r="A4352" s="289"/>
      <c r="B4352" s="291"/>
    </row>
    <row r="4353" spans="1:2" x14ac:dyDescent="0.2">
      <c r="A4353" s="289"/>
      <c r="B4353" s="291"/>
    </row>
    <row r="4354" spans="1:2" x14ac:dyDescent="0.2">
      <c r="A4354" s="289"/>
      <c r="B4354" s="291"/>
    </row>
    <row r="4355" spans="1:2" x14ac:dyDescent="0.2">
      <c r="A4355" s="289"/>
      <c r="B4355" s="291"/>
    </row>
    <row r="4356" spans="1:2" x14ac:dyDescent="0.2">
      <c r="A4356" s="289"/>
      <c r="B4356" s="291"/>
    </row>
    <row r="4357" spans="1:2" x14ac:dyDescent="0.2">
      <c r="A4357" s="289"/>
      <c r="B4357" s="291"/>
    </row>
    <row r="4358" spans="1:2" x14ac:dyDescent="0.2">
      <c r="A4358" s="289"/>
      <c r="B4358" s="291"/>
    </row>
    <row r="4359" spans="1:2" x14ac:dyDescent="0.2">
      <c r="A4359" s="289"/>
      <c r="B4359" s="291"/>
    </row>
    <row r="4360" spans="1:2" x14ac:dyDescent="0.2">
      <c r="A4360" s="289"/>
      <c r="B4360" s="291"/>
    </row>
    <row r="4361" spans="1:2" x14ac:dyDescent="0.2">
      <c r="A4361" s="289"/>
      <c r="B4361" s="291"/>
    </row>
    <row r="4362" spans="1:2" x14ac:dyDescent="0.2">
      <c r="A4362" s="289"/>
      <c r="B4362" s="291"/>
    </row>
    <row r="4363" spans="1:2" x14ac:dyDescent="0.2">
      <c r="A4363" s="289"/>
      <c r="B4363" s="291"/>
    </row>
    <row r="4364" spans="1:2" x14ac:dyDescent="0.2">
      <c r="A4364" s="289"/>
      <c r="B4364" s="291"/>
    </row>
    <row r="4365" spans="1:2" x14ac:dyDescent="0.2">
      <c r="A4365" s="289"/>
      <c r="B4365" s="291"/>
    </row>
    <row r="4366" spans="1:2" x14ac:dyDescent="0.2">
      <c r="A4366" s="289"/>
      <c r="B4366" s="291"/>
    </row>
    <row r="4367" spans="1:2" x14ac:dyDescent="0.2">
      <c r="A4367" s="289"/>
      <c r="B4367" s="291"/>
    </row>
    <row r="4368" spans="1:2" x14ac:dyDescent="0.2">
      <c r="A4368" s="289"/>
      <c r="B4368" s="291"/>
    </row>
    <row r="4369" spans="1:2" x14ac:dyDescent="0.2">
      <c r="A4369" s="289"/>
      <c r="B4369" s="291"/>
    </row>
    <row r="4370" spans="1:2" x14ac:dyDescent="0.2">
      <c r="A4370" s="289"/>
      <c r="B4370" s="291"/>
    </row>
    <row r="4371" spans="1:2" x14ac:dyDescent="0.2">
      <c r="A4371" s="289"/>
      <c r="B4371" s="291"/>
    </row>
    <row r="4372" spans="1:2" x14ac:dyDescent="0.2">
      <c r="A4372" s="289"/>
      <c r="B4372" s="291"/>
    </row>
    <row r="4373" spans="1:2" x14ac:dyDescent="0.2">
      <c r="A4373" s="289"/>
      <c r="B4373" s="291"/>
    </row>
    <row r="4374" spans="1:2" x14ac:dyDescent="0.2">
      <c r="A4374" s="289"/>
      <c r="B4374" s="291"/>
    </row>
    <row r="4375" spans="1:2" x14ac:dyDescent="0.2">
      <c r="A4375" s="289"/>
      <c r="B4375" s="291"/>
    </row>
    <row r="4376" spans="1:2" x14ac:dyDescent="0.2">
      <c r="A4376" s="289"/>
      <c r="B4376" s="291"/>
    </row>
    <row r="4377" spans="1:2" x14ac:dyDescent="0.2">
      <c r="A4377" s="289"/>
      <c r="B4377" s="291"/>
    </row>
    <row r="4378" spans="1:2" x14ac:dyDescent="0.2">
      <c r="A4378" s="289"/>
      <c r="B4378" s="291"/>
    </row>
    <row r="4379" spans="1:2" x14ac:dyDescent="0.2">
      <c r="A4379" s="289"/>
      <c r="B4379" s="291"/>
    </row>
    <row r="4380" spans="1:2" x14ac:dyDescent="0.2">
      <c r="A4380" s="289"/>
      <c r="B4380" s="291"/>
    </row>
    <row r="4381" spans="1:2" x14ac:dyDescent="0.2">
      <c r="A4381" s="289"/>
      <c r="B4381" s="291"/>
    </row>
    <row r="4382" spans="1:2" x14ac:dyDescent="0.2">
      <c r="A4382" s="289"/>
      <c r="B4382" s="291"/>
    </row>
    <row r="4383" spans="1:2" x14ac:dyDescent="0.2">
      <c r="A4383" s="289"/>
      <c r="B4383" s="291"/>
    </row>
    <row r="4384" spans="1:2" x14ac:dyDescent="0.2">
      <c r="A4384" s="289"/>
      <c r="B4384" s="291"/>
    </row>
    <row r="4385" spans="1:2" x14ac:dyDescent="0.2">
      <c r="A4385" s="289"/>
      <c r="B4385" s="291"/>
    </row>
    <row r="4386" spans="1:2" x14ac:dyDescent="0.2">
      <c r="A4386" s="289"/>
      <c r="B4386" s="291"/>
    </row>
    <row r="4387" spans="1:2" x14ac:dyDescent="0.2">
      <c r="A4387" s="289"/>
      <c r="B4387" s="291"/>
    </row>
    <row r="4388" spans="1:2" x14ac:dyDescent="0.2">
      <c r="A4388" s="289"/>
      <c r="B4388" s="291"/>
    </row>
    <row r="4389" spans="1:2" x14ac:dyDescent="0.2">
      <c r="A4389" s="289"/>
      <c r="B4389" s="291"/>
    </row>
    <row r="4390" spans="1:2" x14ac:dyDescent="0.2">
      <c r="A4390" s="289"/>
      <c r="B4390" s="291"/>
    </row>
    <row r="4391" spans="1:2" x14ac:dyDescent="0.2">
      <c r="A4391" s="289"/>
      <c r="B4391" s="291"/>
    </row>
    <row r="4392" spans="1:2" x14ac:dyDescent="0.2">
      <c r="A4392" s="289"/>
      <c r="B4392" s="291"/>
    </row>
    <row r="4393" spans="1:2" x14ac:dyDescent="0.2">
      <c r="A4393" s="289"/>
      <c r="B4393" s="291"/>
    </row>
    <row r="4394" spans="1:2" x14ac:dyDescent="0.2">
      <c r="A4394" s="289"/>
      <c r="B4394" s="291"/>
    </row>
    <row r="4395" spans="1:2" x14ac:dyDescent="0.2">
      <c r="A4395" s="289"/>
      <c r="B4395" s="291"/>
    </row>
    <row r="4396" spans="1:2" x14ac:dyDescent="0.2">
      <c r="A4396" s="289"/>
      <c r="B4396" s="291"/>
    </row>
    <row r="4397" spans="1:2" x14ac:dyDescent="0.2">
      <c r="A4397" s="289"/>
      <c r="B4397" s="291"/>
    </row>
    <row r="4398" spans="1:2" x14ac:dyDescent="0.2">
      <c r="A4398" s="289"/>
      <c r="B4398" s="291"/>
    </row>
    <row r="4399" spans="1:2" x14ac:dyDescent="0.2">
      <c r="A4399" s="289"/>
      <c r="B4399" s="291"/>
    </row>
    <row r="4400" spans="1:2" x14ac:dyDescent="0.2">
      <c r="A4400" s="289"/>
      <c r="B4400" s="291"/>
    </row>
    <row r="4401" spans="1:2" x14ac:dyDescent="0.2">
      <c r="A4401" s="289"/>
      <c r="B4401" s="291"/>
    </row>
    <row r="4402" spans="1:2" x14ac:dyDescent="0.2">
      <c r="A4402" s="289"/>
      <c r="B4402" s="291"/>
    </row>
    <row r="4403" spans="1:2" x14ac:dyDescent="0.2">
      <c r="A4403" s="289"/>
      <c r="B4403" s="291"/>
    </row>
    <row r="4404" spans="1:2" x14ac:dyDescent="0.2">
      <c r="A4404" s="289"/>
      <c r="B4404" s="291"/>
    </row>
    <row r="4405" spans="1:2" x14ac:dyDescent="0.2">
      <c r="A4405" s="289"/>
      <c r="B4405" s="291"/>
    </row>
    <row r="4406" spans="1:2" x14ac:dyDescent="0.2">
      <c r="A4406" s="289"/>
      <c r="B4406" s="291"/>
    </row>
    <row r="4407" spans="1:2" x14ac:dyDescent="0.2">
      <c r="A4407" s="289"/>
      <c r="B4407" s="291"/>
    </row>
    <row r="4408" spans="1:2" x14ac:dyDescent="0.2">
      <c r="A4408" s="289"/>
      <c r="B4408" s="291"/>
    </row>
    <row r="4409" spans="1:2" x14ac:dyDescent="0.2">
      <c r="A4409" s="289"/>
      <c r="B4409" s="291"/>
    </row>
    <row r="4410" spans="1:2" x14ac:dyDescent="0.2">
      <c r="A4410" s="289"/>
      <c r="B4410" s="291"/>
    </row>
    <row r="4411" spans="1:2" x14ac:dyDescent="0.2">
      <c r="A4411" s="289"/>
      <c r="B4411" s="291"/>
    </row>
    <row r="4412" spans="1:2" x14ac:dyDescent="0.2">
      <c r="A4412" s="289"/>
      <c r="B4412" s="291"/>
    </row>
    <row r="4413" spans="1:2" x14ac:dyDescent="0.2">
      <c r="A4413" s="289"/>
      <c r="B4413" s="291"/>
    </row>
    <row r="4414" spans="1:2" x14ac:dyDescent="0.2">
      <c r="A4414" s="289"/>
      <c r="B4414" s="291"/>
    </row>
    <row r="4415" spans="1:2" x14ac:dyDescent="0.2">
      <c r="A4415" s="289"/>
      <c r="B4415" s="291"/>
    </row>
    <row r="4416" spans="1:2" x14ac:dyDescent="0.2">
      <c r="A4416" s="289"/>
      <c r="B4416" s="291"/>
    </row>
    <row r="4417" spans="1:2" x14ac:dyDescent="0.2">
      <c r="A4417" s="289"/>
      <c r="B4417" s="291"/>
    </row>
    <row r="4418" spans="1:2" x14ac:dyDescent="0.2">
      <c r="A4418" s="289"/>
      <c r="B4418" s="291"/>
    </row>
    <row r="4419" spans="1:2" x14ac:dyDescent="0.2">
      <c r="A4419" s="289"/>
      <c r="B4419" s="291"/>
    </row>
    <row r="4420" spans="1:2" x14ac:dyDescent="0.2">
      <c r="A4420" s="289"/>
      <c r="B4420" s="291"/>
    </row>
    <row r="4421" spans="1:2" x14ac:dyDescent="0.2">
      <c r="A4421" s="289"/>
      <c r="B4421" s="291"/>
    </row>
    <row r="4422" spans="1:2" x14ac:dyDescent="0.2">
      <c r="A4422" s="289"/>
      <c r="B4422" s="291"/>
    </row>
    <row r="4423" spans="1:2" x14ac:dyDescent="0.2">
      <c r="A4423" s="289"/>
      <c r="B4423" s="291"/>
    </row>
    <row r="4424" spans="1:2" x14ac:dyDescent="0.2">
      <c r="A4424" s="289"/>
      <c r="B4424" s="291"/>
    </row>
    <row r="4425" spans="1:2" x14ac:dyDescent="0.2">
      <c r="A4425" s="289"/>
      <c r="B4425" s="291"/>
    </row>
    <row r="4426" spans="1:2" x14ac:dyDescent="0.2">
      <c r="A4426" s="289"/>
      <c r="B4426" s="291"/>
    </row>
    <row r="4427" spans="1:2" x14ac:dyDescent="0.2">
      <c r="A4427" s="289"/>
      <c r="B4427" s="291"/>
    </row>
    <row r="4428" spans="1:2" x14ac:dyDescent="0.2">
      <c r="A4428" s="289"/>
      <c r="B4428" s="291"/>
    </row>
    <row r="4429" spans="1:2" x14ac:dyDescent="0.2">
      <c r="A4429" s="289"/>
      <c r="B4429" s="291"/>
    </row>
    <row r="4430" spans="1:2" x14ac:dyDescent="0.2">
      <c r="A4430" s="289"/>
      <c r="B4430" s="291"/>
    </row>
    <row r="4431" spans="1:2" x14ac:dyDescent="0.2">
      <c r="A4431" s="289"/>
      <c r="B4431" s="291"/>
    </row>
    <row r="4432" spans="1:2" x14ac:dyDescent="0.2">
      <c r="A4432" s="289"/>
      <c r="B4432" s="291"/>
    </row>
    <row r="4433" spans="1:2" x14ac:dyDescent="0.2">
      <c r="A4433" s="289"/>
      <c r="B4433" s="291"/>
    </row>
    <row r="4434" spans="1:2" x14ac:dyDescent="0.2">
      <c r="A4434" s="289"/>
      <c r="B4434" s="291"/>
    </row>
    <row r="4435" spans="1:2" x14ac:dyDescent="0.2">
      <c r="A4435" s="289"/>
      <c r="B4435" s="291"/>
    </row>
    <row r="4436" spans="1:2" x14ac:dyDescent="0.2">
      <c r="A4436" s="289"/>
      <c r="B4436" s="291"/>
    </row>
    <row r="4437" spans="1:2" x14ac:dyDescent="0.2">
      <c r="A4437" s="289"/>
      <c r="B4437" s="291"/>
    </row>
    <row r="4438" spans="1:2" x14ac:dyDescent="0.2">
      <c r="A4438" s="289"/>
      <c r="B4438" s="291"/>
    </row>
    <row r="4439" spans="1:2" x14ac:dyDescent="0.2">
      <c r="A4439" s="289"/>
      <c r="B4439" s="291"/>
    </row>
    <row r="4440" spans="1:2" x14ac:dyDescent="0.2">
      <c r="A4440" s="289"/>
      <c r="B4440" s="291"/>
    </row>
    <row r="4441" spans="1:2" x14ac:dyDescent="0.2">
      <c r="A4441" s="289"/>
      <c r="B4441" s="291"/>
    </row>
    <row r="4442" spans="1:2" x14ac:dyDescent="0.2">
      <c r="A4442" s="289"/>
      <c r="B4442" s="291"/>
    </row>
    <row r="4443" spans="1:2" x14ac:dyDescent="0.2">
      <c r="A4443" s="289"/>
      <c r="B4443" s="291"/>
    </row>
    <row r="4444" spans="1:2" x14ac:dyDescent="0.2">
      <c r="A4444" s="289"/>
      <c r="B4444" s="291"/>
    </row>
    <row r="4445" spans="1:2" x14ac:dyDescent="0.2">
      <c r="A4445" s="289"/>
      <c r="B4445" s="291"/>
    </row>
    <row r="4446" spans="1:2" x14ac:dyDescent="0.2">
      <c r="A4446" s="289"/>
      <c r="B4446" s="291"/>
    </row>
    <row r="4447" spans="1:2" x14ac:dyDescent="0.2">
      <c r="A4447" s="289"/>
      <c r="B4447" s="291"/>
    </row>
    <row r="4448" spans="1:2" x14ac:dyDescent="0.2">
      <c r="A4448" s="289"/>
      <c r="B4448" s="291"/>
    </row>
    <row r="4449" spans="1:2" x14ac:dyDescent="0.2">
      <c r="A4449" s="289"/>
      <c r="B4449" s="291"/>
    </row>
    <row r="4450" spans="1:2" x14ac:dyDescent="0.2">
      <c r="A4450" s="289"/>
      <c r="B4450" s="291"/>
    </row>
    <row r="4451" spans="1:2" x14ac:dyDescent="0.2">
      <c r="A4451" s="289"/>
      <c r="B4451" s="291"/>
    </row>
    <row r="4452" spans="1:2" x14ac:dyDescent="0.2">
      <c r="A4452" s="289"/>
      <c r="B4452" s="291"/>
    </row>
    <row r="4453" spans="1:2" x14ac:dyDescent="0.2">
      <c r="A4453" s="289"/>
      <c r="B4453" s="291"/>
    </row>
    <row r="4454" spans="1:2" x14ac:dyDescent="0.2">
      <c r="A4454" s="289"/>
      <c r="B4454" s="291"/>
    </row>
    <row r="4455" spans="1:2" x14ac:dyDescent="0.2">
      <c r="A4455" s="289"/>
      <c r="B4455" s="291"/>
    </row>
    <row r="4456" spans="1:2" x14ac:dyDescent="0.2">
      <c r="A4456" s="289"/>
      <c r="B4456" s="291"/>
    </row>
    <row r="4457" spans="1:2" x14ac:dyDescent="0.2">
      <c r="A4457" s="289"/>
      <c r="B4457" s="291"/>
    </row>
    <row r="4458" spans="1:2" x14ac:dyDescent="0.2">
      <c r="A4458" s="289"/>
      <c r="B4458" s="291"/>
    </row>
    <row r="4459" spans="1:2" x14ac:dyDescent="0.2">
      <c r="A4459" s="289"/>
      <c r="B4459" s="291"/>
    </row>
    <row r="4460" spans="1:2" x14ac:dyDescent="0.2">
      <c r="A4460" s="289"/>
      <c r="B4460" s="291"/>
    </row>
    <row r="4461" spans="1:2" x14ac:dyDescent="0.2">
      <c r="A4461" s="289"/>
      <c r="B4461" s="291"/>
    </row>
    <row r="4462" spans="1:2" x14ac:dyDescent="0.2">
      <c r="A4462" s="289"/>
      <c r="B4462" s="291"/>
    </row>
    <row r="4463" spans="1:2" x14ac:dyDescent="0.2">
      <c r="A4463" s="289"/>
      <c r="B4463" s="291"/>
    </row>
    <row r="4464" spans="1:2" x14ac:dyDescent="0.2">
      <c r="A4464" s="289"/>
      <c r="B4464" s="291"/>
    </row>
    <row r="4465" spans="1:2" x14ac:dyDescent="0.2">
      <c r="A4465" s="289"/>
      <c r="B4465" s="291"/>
    </row>
    <row r="4466" spans="1:2" x14ac:dyDescent="0.2">
      <c r="A4466" s="289"/>
      <c r="B4466" s="291"/>
    </row>
    <row r="4467" spans="1:2" x14ac:dyDescent="0.2">
      <c r="A4467" s="289"/>
      <c r="B4467" s="291"/>
    </row>
    <row r="4468" spans="1:2" x14ac:dyDescent="0.2">
      <c r="A4468" s="289"/>
      <c r="B4468" s="291"/>
    </row>
    <row r="4469" spans="1:2" x14ac:dyDescent="0.2">
      <c r="A4469" s="289"/>
      <c r="B4469" s="291"/>
    </row>
    <row r="4470" spans="1:2" x14ac:dyDescent="0.2">
      <c r="A4470" s="289"/>
      <c r="B4470" s="291"/>
    </row>
    <row r="4471" spans="1:2" x14ac:dyDescent="0.2">
      <c r="A4471" s="289"/>
      <c r="B4471" s="291"/>
    </row>
    <row r="4472" spans="1:2" x14ac:dyDescent="0.2">
      <c r="A4472" s="289"/>
      <c r="B4472" s="291"/>
    </row>
    <row r="4473" spans="1:2" x14ac:dyDescent="0.2">
      <c r="A4473" s="289"/>
      <c r="B4473" s="291"/>
    </row>
    <row r="4474" spans="1:2" x14ac:dyDescent="0.2">
      <c r="A4474" s="289"/>
      <c r="B4474" s="291"/>
    </row>
    <row r="4475" spans="1:2" x14ac:dyDescent="0.2">
      <c r="A4475" s="289"/>
      <c r="B4475" s="291"/>
    </row>
    <row r="4476" spans="1:2" x14ac:dyDescent="0.2">
      <c r="A4476" s="289"/>
      <c r="B4476" s="291"/>
    </row>
    <row r="4477" spans="1:2" x14ac:dyDescent="0.2">
      <c r="A4477" s="289"/>
      <c r="B4477" s="291"/>
    </row>
    <row r="4478" spans="1:2" x14ac:dyDescent="0.2">
      <c r="A4478" s="289"/>
      <c r="B4478" s="291"/>
    </row>
    <row r="4479" spans="1:2" x14ac:dyDescent="0.2">
      <c r="A4479" s="289"/>
      <c r="B4479" s="291"/>
    </row>
    <row r="4480" spans="1:2" x14ac:dyDescent="0.2">
      <c r="A4480" s="289"/>
      <c r="B4480" s="291"/>
    </row>
    <row r="4481" spans="1:2" x14ac:dyDescent="0.2">
      <c r="A4481" s="289"/>
      <c r="B4481" s="291"/>
    </row>
    <row r="4482" spans="1:2" x14ac:dyDescent="0.2">
      <c r="A4482" s="289"/>
      <c r="B4482" s="291"/>
    </row>
    <row r="4483" spans="1:2" x14ac:dyDescent="0.2">
      <c r="A4483" s="289"/>
      <c r="B4483" s="291"/>
    </row>
    <row r="4484" spans="1:2" x14ac:dyDescent="0.2">
      <c r="A4484" s="289"/>
      <c r="B4484" s="291"/>
    </row>
    <row r="4485" spans="1:2" x14ac:dyDescent="0.2">
      <c r="A4485" s="289"/>
      <c r="B4485" s="291"/>
    </row>
    <row r="4486" spans="1:2" x14ac:dyDescent="0.2">
      <c r="A4486" s="289"/>
      <c r="B4486" s="291"/>
    </row>
    <row r="4487" spans="1:2" x14ac:dyDescent="0.2">
      <c r="A4487" s="289"/>
      <c r="B4487" s="291"/>
    </row>
    <row r="4488" spans="1:2" x14ac:dyDescent="0.2">
      <c r="A4488" s="289"/>
      <c r="B4488" s="291"/>
    </row>
    <row r="4489" spans="1:2" x14ac:dyDescent="0.2">
      <c r="A4489" s="289"/>
      <c r="B4489" s="291"/>
    </row>
    <row r="4490" spans="1:2" x14ac:dyDescent="0.2">
      <c r="A4490" s="289"/>
      <c r="B4490" s="291"/>
    </row>
    <row r="4491" spans="1:2" x14ac:dyDescent="0.2">
      <c r="A4491" s="289"/>
      <c r="B4491" s="291"/>
    </row>
    <row r="4492" spans="1:2" x14ac:dyDescent="0.2">
      <c r="A4492" s="289"/>
      <c r="B4492" s="291"/>
    </row>
    <row r="4493" spans="1:2" x14ac:dyDescent="0.2">
      <c r="A4493" s="289"/>
      <c r="B4493" s="291"/>
    </row>
    <row r="4494" spans="1:2" x14ac:dyDescent="0.2">
      <c r="A4494" s="289"/>
      <c r="B4494" s="291"/>
    </row>
    <row r="4495" spans="1:2" x14ac:dyDescent="0.2">
      <c r="A4495" s="289"/>
      <c r="B4495" s="291"/>
    </row>
    <row r="4496" spans="1:2" x14ac:dyDescent="0.2">
      <c r="A4496" s="289"/>
      <c r="B4496" s="291"/>
    </row>
    <row r="4497" spans="1:2" x14ac:dyDescent="0.2">
      <c r="A4497" s="289"/>
      <c r="B4497" s="291"/>
    </row>
    <row r="4498" spans="1:2" x14ac:dyDescent="0.2">
      <c r="A4498" s="289"/>
      <c r="B4498" s="291"/>
    </row>
    <row r="4499" spans="1:2" x14ac:dyDescent="0.2">
      <c r="A4499" s="289"/>
      <c r="B4499" s="291"/>
    </row>
    <row r="4500" spans="1:2" x14ac:dyDescent="0.2">
      <c r="A4500" s="289"/>
      <c r="B4500" s="291"/>
    </row>
    <row r="4501" spans="1:2" x14ac:dyDescent="0.2">
      <c r="A4501" s="289"/>
      <c r="B4501" s="291"/>
    </row>
    <row r="4502" spans="1:2" x14ac:dyDescent="0.2">
      <c r="A4502" s="289"/>
      <c r="B4502" s="291"/>
    </row>
    <row r="4503" spans="1:2" x14ac:dyDescent="0.2">
      <c r="A4503" s="289"/>
      <c r="B4503" s="291"/>
    </row>
    <row r="4504" spans="1:2" x14ac:dyDescent="0.2">
      <c r="A4504" s="289"/>
      <c r="B4504" s="291"/>
    </row>
    <row r="4505" spans="1:2" x14ac:dyDescent="0.2">
      <c r="A4505" s="289"/>
      <c r="B4505" s="291"/>
    </row>
    <row r="4506" spans="1:2" x14ac:dyDescent="0.2">
      <c r="A4506" s="289"/>
      <c r="B4506" s="291"/>
    </row>
    <row r="4507" spans="1:2" x14ac:dyDescent="0.2">
      <c r="A4507" s="289"/>
      <c r="B4507" s="291"/>
    </row>
    <row r="4508" spans="1:2" x14ac:dyDescent="0.2">
      <c r="A4508" s="289"/>
      <c r="B4508" s="291"/>
    </row>
    <row r="4509" spans="1:2" x14ac:dyDescent="0.2">
      <c r="A4509" s="289"/>
      <c r="B4509" s="291"/>
    </row>
    <row r="4510" spans="1:2" x14ac:dyDescent="0.2">
      <c r="A4510" s="289"/>
      <c r="B4510" s="291"/>
    </row>
    <row r="4511" spans="1:2" x14ac:dyDescent="0.2">
      <c r="A4511" s="289"/>
      <c r="B4511" s="291"/>
    </row>
    <row r="4512" spans="1:2" x14ac:dyDescent="0.2">
      <c r="A4512" s="289"/>
      <c r="B4512" s="291"/>
    </row>
    <row r="4513" spans="1:2" x14ac:dyDescent="0.2">
      <c r="A4513" s="289"/>
      <c r="B4513" s="291"/>
    </row>
    <row r="4514" spans="1:2" x14ac:dyDescent="0.2">
      <c r="A4514" s="289"/>
      <c r="B4514" s="291"/>
    </row>
    <row r="4515" spans="1:2" x14ac:dyDescent="0.2">
      <c r="A4515" s="289"/>
      <c r="B4515" s="291"/>
    </row>
    <row r="4516" spans="1:2" x14ac:dyDescent="0.2">
      <c r="A4516" s="289"/>
      <c r="B4516" s="291"/>
    </row>
    <row r="4517" spans="1:2" x14ac:dyDescent="0.2">
      <c r="A4517" s="289"/>
      <c r="B4517" s="291"/>
    </row>
    <row r="4518" spans="1:2" x14ac:dyDescent="0.2">
      <c r="A4518" s="289"/>
      <c r="B4518" s="291"/>
    </row>
    <row r="4519" spans="1:2" x14ac:dyDescent="0.2">
      <c r="A4519" s="289"/>
      <c r="B4519" s="291"/>
    </row>
    <row r="4520" spans="1:2" x14ac:dyDescent="0.2">
      <c r="A4520" s="289"/>
      <c r="B4520" s="291"/>
    </row>
    <row r="4521" spans="1:2" x14ac:dyDescent="0.2">
      <c r="A4521" s="289"/>
      <c r="B4521" s="291"/>
    </row>
    <row r="4522" spans="1:2" x14ac:dyDescent="0.2">
      <c r="A4522" s="289"/>
      <c r="B4522" s="291"/>
    </row>
    <row r="4523" spans="1:2" x14ac:dyDescent="0.2">
      <c r="A4523" s="289"/>
      <c r="B4523" s="291"/>
    </row>
    <row r="4524" spans="1:2" x14ac:dyDescent="0.2">
      <c r="A4524" s="289"/>
      <c r="B4524" s="291"/>
    </row>
    <row r="4525" spans="1:2" x14ac:dyDescent="0.2">
      <c r="A4525" s="289"/>
      <c r="B4525" s="291"/>
    </row>
    <row r="4526" spans="1:2" x14ac:dyDescent="0.2">
      <c r="A4526" s="289"/>
      <c r="B4526" s="291"/>
    </row>
    <row r="4527" spans="1:2" x14ac:dyDescent="0.2">
      <c r="A4527" s="289"/>
      <c r="B4527" s="291"/>
    </row>
    <row r="4528" spans="1:2" x14ac:dyDescent="0.2">
      <c r="A4528" s="289"/>
      <c r="B4528" s="291"/>
    </row>
    <row r="4529" spans="1:2" x14ac:dyDescent="0.2">
      <c r="A4529" s="289"/>
      <c r="B4529" s="291"/>
    </row>
    <row r="4530" spans="1:2" x14ac:dyDescent="0.2">
      <c r="A4530" s="289"/>
      <c r="B4530" s="291"/>
    </row>
    <row r="4531" spans="1:2" x14ac:dyDescent="0.2">
      <c r="A4531" s="289"/>
      <c r="B4531" s="291"/>
    </row>
    <row r="4532" spans="1:2" x14ac:dyDescent="0.2">
      <c r="A4532" s="289"/>
      <c r="B4532" s="291"/>
    </row>
    <row r="4533" spans="1:2" x14ac:dyDescent="0.2">
      <c r="A4533" s="289"/>
      <c r="B4533" s="291"/>
    </row>
    <row r="4534" spans="1:2" x14ac:dyDescent="0.2">
      <c r="A4534" s="289"/>
      <c r="B4534" s="291"/>
    </row>
    <row r="4535" spans="1:2" x14ac:dyDescent="0.2">
      <c r="A4535" s="289"/>
      <c r="B4535" s="291"/>
    </row>
    <row r="4536" spans="1:2" x14ac:dyDescent="0.2">
      <c r="A4536" s="289"/>
      <c r="B4536" s="291"/>
    </row>
    <row r="4537" spans="1:2" x14ac:dyDescent="0.2">
      <c r="A4537" s="289"/>
      <c r="B4537" s="291"/>
    </row>
    <row r="4538" spans="1:2" x14ac:dyDescent="0.2">
      <c r="A4538" s="289"/>
      <c r="B4538" s="291"/>
    </row>
    <row r="4539" spans="1:2" x14ac:dyDescent="0.2">
      <c r="A4539" s="289"/>
      <c r="B4539" s="291"/>
    </row>
    <row r="4540" spans="1:2" x14ac:dyDescent="0.2">
      <c r="A4540" s="289"/>
      <c r="B4540" s="291"/>
    </row>
    <row r="4541" spans="1:2" x14ac:dyDescent="0.2">
      <c r="A4541" s="289"/>
      <c r="B4541" s="291"/>
    </row>
    <row r="4542" spans="1:2" x14ac:dyDescent="0.2">
      <c r="A4542" s="289"/>
      <c r="B4542" s="291"/>
    </row>
    <row r="4543" spans="1:2" x14ac:dyDescent="0.2">
      <c r="A4543" s="289"/>
      <c r="B4543" s="291"/>
    </row>
    <row r="4544" spans="1:2" x14ac:dyDescent="0.2">
      <c r="A4544" s="289"/>
      <c r="B4544" s="291"/>
    </row>
    <row r="4545" spans="1:2" x14ac:dyDescent="0.2">
      <c r="A4545" s="289"/>
      <c r="B4545" s="291"/>
    </row>
    <row r="4546" spans="1:2" x14ac:dyDescent="0.2">
      <c r="A4546" s="289"/>
      <c r="B4546" s="291"/>
    </row>
    <row r="4547" spans="1:2" x14ac:dyDescent="0.2">
      <c r="A4547" s="289"/>
      <c r="B4547" s="291"/>
    </row>
    <row r="4548" spans="1:2" x14ac:dyDescent="0.2">
      <c r="A4548" s="289"/>
      <c r="B4548" s="291"/>
    </row>
    <row r="4549" spans="1:2" x14ac:dyDescent="0.2">
      <c r="A4549" s="289"/>
      <c r="B4549" s="291"/>
    </row>
    <row r="4550" spans="1:2" x14ac:dyDescent="0.2">
      <c r="A4550" s="289"/>
      <c r="B4550" s="291"/>
    </row>
    <row r="4551" spans="1:2" x14ac:dyDescent="0.2">
      <c r="A4551" s="289"/>
      <c r="B4551" s="291"/>
    </row>
    <row r="4552" spans="1:2" x14ac:dyDescent="0.2">
      <c r="A4552" s="289"/>
      <c r="B4552" s="291"/>
    </row>
    <row r="4553" spans="1:2" x14ac:dyDescent="0.2">
      <c r="A4553" s="289"/>
      <c r="B4553" s="291"/>
    </row>
    <row r="4554" spans="1:2" x14ac:dyDescent="0.2">
      <c r="A4554" s="289"/>
      <c r="B4554" s="291"/>
    </row>
    <row r="4555" spans="1:2" x14ac:dyDescent="0.2">
      <c r="A4555" s="289"/>
      <c r="B4555" s="291"/>
    </row>
    <row r="4556" spans="1:2" x14ac:dyDescent="0.2">
      <c r="A4556" s="289"/>
      <c r="B4556" s="291"/>
    </row>
    <row r="4557" spans="1:2" x14ac:dyDescent="0.2">
      <c r="A4557" s="289"/>
      <c r="B4557" s="291"/>
    </row>
    <row r="4558" spans="1:2" x14ac:dyDescent="0.2">
      <c r="A4558" s="289"/>
      <c r="B4558" s="291"/>
    </row>
    <row r="4559" spans="1:2" x14ac:dyDescent="0.2">
      <c r="A4559" s="289"/>
      <c r="B4559" s="291"/>
    </row>
    <row r="4560" spans="1:2" x14ac:dyDescent="0.2">
      <c r="A4560" s="289"/>
      <c r="B4560" s="291"/>
    </row>
    <row r="4561" spans="1:2" x14ac:dyDescent="0.2">
      <c r="A4561" s="289"/>
      <c r="B4561" s="291"/>
    </row>
    <row r="4562" spans="1:2" x14ac:dyDescent="0.2">
      <c r="A4562" s="289"/>
      <c r="B4562" s="291"/>
    </row>
    <row r="4563" spans="1:2" x14ac:dyDescent="0.2">
      <c r="A4563" s="289"/>
      <c r="B4563" s="291"/>
    </row>
    <row r="4564" spans="1:2" x14ac:dyDescent="0.2">
      <c r="A4564" s="289"/>
      <c r="B4564" s="291"/>
    </row>
    <row r="4565" spans="1:2" x14ac:dyDescent="0.2">
      <c r="A4565" s="289"/>
      <c r="B4565" s="291"/>
    </row>
    <row r="4566" spans="1:2" x14ac:dyDescent="0.2">
      <c r="A4566" s="289"/>
      <c r="B4566" s="291"/>
    </row>
    <row r="4567" spans="1:2" x14ac:dyDescent="0.2">
      <c r="A4567" s="289"/>
      <c r="B4567" s="291"/>
    </row>
    <row r="4568" spans="1:2" x14ac:dyDescent="0.2">
      <c r="A4568" s="289"/>
      <c r="B4568" s="291"/>
    </row>
    <row r="4569" spans="1:2" x14ac:dyDescent="0.2">
      <c r="A4569" s="289"/>
      <c r="B4569" s="291"/>
    </row>
    <row r="4570" spans="1:2" x14ac:dyDescent="0.2">
      <c r="A4570" s="289"/>
      <c r="B4570" s="291"/>
    </row>
    <row r="4571" spans="1:2" x14ac:dyDescent="0.2">
      <c r="A4571" s="289"/>
      <c r="B4571" s="291"/>
    </row>
    <row r="4572" spans="1:2" x14ac:dyDescent="0.2">
      <c r="A4572" s="289"/>
      <c r="B4572" s="291"/>
    </row>
    <row r="4573" spans="1:2" x14ac:dyDescent="0.2">
      <c r="A4573" s="289"/>
      <c r="B4573" s="291"/>
    </row>
    <row r="4574" spans="1:2" x14ac:dyDescent="0.2">
      <c r="A4574" s="289"/>
      <c r="B4574" s="291"/>
    </row>
    <row r="4575" spans="1:2" x14ac:dyDescent="0.2">
      <c r="A4575" s="289"/>
      <c r="B4575" s="291"/>
    </row>
    <row r="4576" spans="1:2" x14ac:dyDescent="0.2">
      <c r="A4576" s="289"/>
      <c r="B4576" s="291"/>
    </row>
    <row r="4577" spans="1:2" x14ac:dyDescent="0.2">
      <c r="A4577" s="289"/>
      <c r="B4577" s="291"/>
    </row>
    <row r="4578" spans="1:2" x14ac:dyDescent="0.2">
      <c r="A4578" s="289"/>
      <c r="B4578" s="291"/>
    </row>
    <row r="4579" spans="1:2" x14ac:dyDescent="0.2">
      <c r="A4579" s="289"/>
      <c r="B4579" s="291"/>
    </row>
    <row r="4580" spans="1:2" x14ac:dyDescent="0.2">
      <c r="A4580" s="289"/>
      <c r="B4580" s="291"/>
    </row>
    <row r="4581" spans="1:2" x14ac:dyDescent="0.2">
      <c r="A4581" s="289"/>
      <c r="B4581" s="291"/>
    </row>
    <row r="4582" spans="1:2" x14ac:dyDescent="0.2">
      <c r="A4582" s="289"/>
      <c r="B4582" s="291"/>
    </row>
    <row r="4583" spans="1:2" x14ac:dyDescent="0.2">
      <c r="A4583" s="289"/>
      <c r="B4583" s="291"/>
    </row>
    <row r="4584" spans="1:2" x14ac:dyDescent="0.2">
      <c r="A4584" s="289"/>
      <c r="B4584" s="291"/>
    </row>
    <row r="4585" spans="1:2" x14ac:dyDescent="0.2">
      <c r="A4585" s="289"/>
      <c r="B4585" s="291"/>
    </row>
    <row r="4586" spans="1:2" x14ac:dyDescent="0.2">
      <c r="A4586" s="289"/>
      <c r="B4586" s="291"/>
    </row>
    <row r="4587" spans="1:2" x14ac:dyDescent="0.2">
      <c r="A4587" s="289"/>
      <c r="B4587" s="291"/>
    </row>
    <row r="4588" spans="1:2" x14ac:dyDescent="0.2">
      <c r="A4588" s="289"/>
      <c r="B4588" s="291"/>
    </row>
    <row r="4589" spans="1:2" x14ac:dyDescent="0.2">
      <c r="A4589" s="289"/>
      <c r="B4589" s="291"/>
    </row>
    <row r="4590" spans="1:2" x14ac:dyDescent="0.2">
      <c r="A4590" s="289"/>
      <c r="B4590" s="291"/>
    </row>
    <row r="4591" spans="1:2" x14ac:dyDescent="0.2">
      <c r="A4591" s="289"/>
      <c r="B4591" s="291"/>
    </row>
    <row r="4592" spans="1:2" x14ac:dyDescent="0.2">
      <c r="A4592" s="289"/>
      <c r="B4592" s="291"/>
    </row>
    <row r="4593" spans="1:2" x14ac:dyDescent="0.2">
      <c r="A4593" s="289"/>
      <c r="B4593" s="291"/>
    </row>
    <row r="4594" spans="1:2" x14ac:dyDescent="0.2">
      <c r="A4594" s="289"/>
      <c r="B4594" s="291"/>
    </row>
    <row r="4595" spans="1:2" x14ac:dyDescent="0.2">
      <c r="A4595" s="289"/>
      <c r="B4595" s="291"/>
    </row>
    <row r="4596" spans="1:2" x14ac:dyDescent="0.2">
      <c r="A4596" s="289"/>
      <c r="B4596" s="291"/>
    </row>
    <row r="4597" spans="1:2" x14ac:dyDescent="0.2">
      <c r="A4597" s="289"/>
      <c r="B4597" s="291"/>
    </row>
    <row r="4598" spans="1:2" x14ac:dyDescent="0.2">
      <c r="A4598" s="289"/>
      <c r="B4598" s="291"/>
    </row>
    <row r="4599" spans="1:2" x14ac:dyDescent="0.2">
      <c r="A4599" s="289"/>
      <c r="B4599" s="291"/>
    </row>
    <row r="4600" spans="1:2" x14ac:dyDescent="0.2">
      <c r="A4600" s="289"/>
      <c r="B4600" s="291"/>
    </row>
    <row r="4601" spans="1:2" x14ac:dyDescent="0.2">
      <c r="A4601" s="289"/>
      <c r="B4601" s="291"/>
    </row>
    <row r="4602" spans="1:2" x14ac:dyDescent="0.2">
      <c r="A4602" s="289"/>
      <c r="B4602" s="291"/>
    </row>
    <row r="4603" spans="1:2" x14ac:dyDescent="0.2">
      <c r="A4603" s="289"/>
      <c r="B4603" s="291"/>
    </row>
    <row r="4604" spans="1:2" x14ac:dyDescent="0.2">
      <c r="A4604" s="289"/>
      <c r="B4604" s="291"/>
    </row>
    <row r="4605" spans="1:2" x14ac:dyDescent="0.2">
      <c r="A4605" s="289"/>
      <c r="B4605" s="291"/>
    </row>
    <row r="4606" spans="1:2" x14ac:dyDescent="0.2">
      <c r="A4606" s="289"/>
      <c r="B4606" s="291"/>
    </row>
    <row r="4607" spans="1:2" x14ac:dyDescent="0.2">
      <c r="A4607" s="289"/>
      <c r="B4607" s="291"/>
    </row>
    <row r="4608" spans="1:2" x14ac:dyDescent="0.2">
      <c r="A4608" s="289"/>
      <c r="B4608" s="291"/>
    </row>
    <row r="4609" spans="1:2" x14ac:dyDescent="0.2">
      <c r="A4609" s="289"/>
      <c r="B4609" s="291"/>
    </row>
    <row r="4610" spans="1:2" x14ac:dyDescent="0.2">
      <c r="A4610" s="289"/>
      <c r="B4610" s="291"/>
    </row>
    <row r="4611" spans="1:2" x14ac:dyDescent="0.2">
      <c r="A4611" s="289"/>
      <c r="B4611" s="291"/>
    </row>
    <row r="4612" spans="1:2" x14ac:dyDescent="0.2">
      <c r="A4612" s="289"/>
      <c r="B4612" s="291"/>
    </row>
    <row r="4613" spans="1:2" x14ac:dyDescent="0.2">
      <c r="A4613" s="289"/>
      <c r="B4613" s="291"/>
    </row>
    <row r="4614" spans="1:2" x14ac:dyDescent="0.2">
      <c r="A4614" s="289"/>
      <c r="B4614" s="291"/>
    </row>
    <row r="4615" spans="1:2" x14ac:dyDescent="0.2">
      <c r="A4615" s="289"/>
      <c r="B4615" s="291"/>
    </row>
    <row r="4616" spans="1:2" x14ac:dyDescent="0.2">
      <c r="A4616" s="289"/>
      <c r="B4616" s="291"/>
    </row>
    <row r="4617" spans="1:2" x14ac:dyDescent="0.2">
      <c r="A4617" s="289"/>
      <c r="B4617" s="291"/>
    </row>
    <row r="4618" spans="1:2" x14ac:dyDescent="0.2">
      <c r="A4618" s="289"/>
      <c r="B4618" s="291"/>
    </row>
    <row r="4619" spans="1:2" x14ac:dyDescent="0.2">
      <c r="A4619" s="289"/>
      <c r="B4619" s="291"/>
    </row>
    <row r="4620" spans="1:2" x14ac:dyDescent="0.2">
      <c r="A4620" s="289"/>
      <c r="B4620" s="291"/>
    </row>
    <row r="4621" spans="1:2" x14ac:dyDescent="0.2">
      <c r="A4621" s="289"/>
      <c r="B4621" s="291"/>
    </row>
    <row r="4622" spans="1:2" x14ac:dyDescent="0.2">
      <c r="A4622" s="289"/>
      <c r="B4622" s="291"/>
    </row>
    <row r="4623" spans="1:2" x14ac:dyDescent="0.2">
      <c r="A4623" s="289"/>
      <c r="B4623" s="291"/>
    </row>
    <row r="4624" spans="1:2" x14ac:dyDescent="0.2">
      <c r="A4624" s="289"/>
      <c r="B4624" s="291"/>
    </row>
    <row r="4625" spans="1:2" x14ac:dyDescent="0.2">
      <c r="A4625" s="289"/>
      <c r="B4625" s="291"/>
    </row>
    <row r="4626" spans="1:2" x14ac:dyDescent="0.2">
      <c r="A4626" s="289"/>
      <c r="B4626" s="291"/>
    </row>
    <row r="4627" spans="1:2" x14ac:dyDescent="0.2">
      <c r="A4627" s="289"/>
      <c r="B4627" s="291"/>
    </row>
    <row r="4628" spans="1:2" x14ac:dyDescent="0.2">
      <c r="A4628" s="289"/>
      <c r="B4628" s="291"/>
    </row>
    <row r="4629" spans="1:2" x14ac:dyDescent="0.2">
      <c r="A4629" s="289"/>
      <c r="B4629" s="291"/>
    </row>
    <row r="4630" spans="1:2" x14ac:dyDescent="0.2">
      <c r="A4630" s="289"/>
      <c r="B4630" s="291"/>
    </row>
    <row r="4631" spans="1:2" x14ac:dyDescent="0.2">
      <c r="A4631" s="289"/>
      <c r="B4631" s="291"/>
    </row>
    <row r="4632" spans="1:2" x14ac:dyDescent="0.2">
      <c r="A4632" s="289"/>
      <c r="B4632" s="291"/>
    </row>
    <row r="4633" spans="1:2" x14ac:dyDescent="0.2">
      <c r="A4633" s="289"/>
      <c r="B4633" s="291"/>
    </row>
    <row r="4634" spans="1:2" x14ac:dyDescent="0.2">
      <c r="A4634" s="289"/>
      <c r="B4634" s="291"/>
    </row>
    <row r="4635" spans="1:2" x14ac:dyDescent="0.2">
      <c r="A4635" s="289"/>
      <c r="B4635" s="291"/>
    </row>
    <row r="4636" spans="1:2" x14ac:dyDescent="0.2">
      <c r="A4636" s="289"/>
      <c r="B4636" s="291"/>
    </row>
    <row r="4637" spans="1:2" x14ac:dyDescent="0.2">
      <c r="A4637" s="289"/>
      <c r="B4637" s="291"/>
    </row>
    <row r="4638" spans="1:2" x14ac:dyDescent="0.2">
      <c r="A4638" s="289"/>
      <c r="B4638" s="291"/>
    </row>
    <row r="4639" spans="1:2" x14ac:dyDescent="0.2">
      <c r="A4639" s="289"/>
      <c r="B4639" s="291"/>
    </row>
    <row r="4640" spans="1:2" x14ac:dyDescent="0.2">
      <c r="A4640" s="289"/>
      <c r="B4640" s="291"/>
    </row>
    <row r="4641" spans="1:2" x14ac:dyDescent="0.2">
      <c r="A4641" s="289"/>
      <c r="B4641" s="291"/>
    </row>
    <row r="4642" spans="1:2" x14ac:dyDescent="0.2">
      <c r="A4642" s="289"/>
      <c r="B4642" s="291"/>
    </row>
    <row r="4643" spans="1:2" x14ac:dyDescent="0.2">
      <c r="A4643" s="289"/>
      <c r="B4643" s="291"/>
    </row>
    <row r="4644" spans="1:2" x14ac:dyDescent="0.2">
      <c r="A4644" s="289"/>
      <c r="B4644" s="291"/>
    </row>
    <row r="4645" spans="1:2" x14ac:dyDescent="0.2">
      <c r="A4645" s="289"/>
      <c r="B4645" s="291"/>
    </row>
    <row r="4646" spans="1:2" x14ac:dyDescent="0.2">
      <c r="A4646" s="289"/>
      <c r="B4646" s="291"/>
    </row>
    <row r="4647" spans="1:2" x14ac:dyDescent="0.2">
      <c r="A4647" s="289"/>
      <c r="B4647" s="291"/>
    </row>
    <row r="4648" spans="1:2" x14ac:dyDescent="0.2">
      <c r="A4648" s="289"/>
      <c r="B4648" s="291"/>
    </row>
    <row r="4649" spans="1:2" x14ac:dyDescent="0.2">
      <c r="A4649" s="289"/>
      <c r="B4649" s="291"/>
    </row>
    <row r="4650" spans="1:2" x14ac:dyDescent="0.2">
      <c r="A4650" s="289"/>
      <c r="B4650" s="291"/>
    </row>
    <row r="4651" spans="1:2" x14ac:dyDescent="0.2">
      <c r="A4651" s="289"/>
      <c r="B4651" s="291"/>
    </row>
    <row r="4652" spans="1:2" x14ac:dyDescent="0.2">
      <c r="A4652" s="289"/>
      <c r="B4652" s="291"/>
    </row>
    <row r="4653" spans="1:2" x14ac:dyDescent="0.2">
      <c r="A4653" s="289"/>
      <c r="B4653" s="291"/>
    </row>
    <row r="4654" spans="1:2" x14ac:dyDescent="0.2">
      <c r="A4654" s="289"/>
      <c r="B4654" s="291"/>
    </row>
    <row r="4655" spans="1:2" x14ac:dyDescent="0.2">
      <c r="A4655" s="289"/>
      <c r="B4655" s="291"/>
    </row>
    <row r="4656" spans="1:2" x14ac:dyDescent="0.2">
      <c r="A4656" s="289"/>
      <c r="B4656" s="291"/>
    </row>
    <row r="4657" spans="1:2" x14ac:dyDescent="0.2">
      <c r="A4657" s="289"/>
      <c r="B4657" s="291"/>
    </row>
    <row r="4658" spans="1:2" x14ac:dyDescent="0.2">
      <c r="A4658" s="289"/>
      <c r="B4658" s="291"/>
    </row>
    <row r="4659" spans="1:2" x14ac:dyDescent="0.2">
      <c r="A4659" s="289"/>
      <c r="B4659" s="291"/>
    </row>
    <row r="4660" spans="1:2" x14ac:dyDescent="0.2">
      <c r="A4660" s="289"/>
      <c r="B4660" s="291"/>
    </row>
    <row r="4661" spans="1:2" x14ac:dyDescent="0.2">
      <c r="A4661" s="289"/>
      <c r="B4661" s="291"/>
    </row>
    <row r="4662" spans="1:2" x14ac:dyDescent="0.2">
      <c r="A4662" s="289"/>
      <c r="B4662" s="291"/>
    </row>
    <row r="4663" spans="1:2" x14ac:dyDescent="0.2">
      <c r="A4663" s="289"/>
      <c r="B4663" s="291"/>
    </row>
    <row r="4664" spans="1:2" x14ac:dyDescent="0.2">
      <c r="A4664" s="289"/>
      <c r="B4664" s="291"/>
    </row>
    <row r="4665" spans="1:2" x14ac:dyDescent="0.2">
      <c r="A4665" s="289"/>
      <c r="B4665" s="291"/>
    </row>
    <row r="4666" spans="1:2" x14ac:dyDescent="0.2">
      <c r="A4666" s="289"/>
      <c r="B4666" s="291"/>
    </row>
    <row r="4667" spans="1:2" x14ac:dyDescent="0.2">
      <c r="A4667" s="289"/>
      <c r="B4667" s="291"/>
    </row>
    <row r="4668" spans="1:2" x14ac:dyDescent="0.2">
      <c r="A4668" s="289"/>
      <c r="B4668" s="291"/>
    </row>
    <row r="4669" spans="1:2" x14ac:dyDescent="0.2">
      <c r="A4669" s="289"/>
      <c r="B4669" s="291"/>
    </row>
    <row r="4670" spans="1:2" x14ac:dyDescent="0.2">
      <c r="A4670" s="289"/>
      <c r="B4670" s="291"/>
    </row>
    <row r="4671" spans="1:2" x14ac:dyDescent="0.2">
      <c r="A4671" s="289"/>
      <c r="B4671" s="291"/>
    </row>
    <row r="4672" spans="1:2" x14ac:dyDescent="0.2">
      <c r="A4672" s="289"/>
      <c r="B4672" s="291"/>
    </row>
    <row r="4673" spans="1:2" x14ac:dyDescent="0.2">
      <c r="A4673" s="289"/>
      <c r="B4673" s="291"/>
    </row>
    <row r="4674" spans="1:2" x14ac:dyDescent="0.2">
      <c r="A4674" s="289"/>
      <c r="B4674" s="291"/>
    </row>
    <row r="4675" spans="1:2" x14ac:dyDescent="0.2">
      <c r="A4675" s="289"/>
      <c r="B4675" s="291"/>
    </row>
    <row r="4676" spans="1:2" x14ac:dyDescent="0.2">
      <c r="A4676" s="289"/>
      <c r="B4676" s="291"/>
    </row>
    <row r="4677" spans="1:2" x14ac:dyDescent="0.2">
      <c r="A4677" s="289"/>
      <c r="B4677" s="291"/>
    </row>
    <row r="4678" spans="1:2" x14ac:dyDescent="0.2">
      <c r="A4678" s="289"/>
      <c r="B4678" s="291"/>
    </row>
    <row r="4679" spans="1:2" x14ac:dyDescent="0.2">
      <c r="A4679" s="289"/>
      <c r="B4679" s="291"/>
    </row>
    <row r="4680" spans="1:2" x14ac:dyDescent="0.2">
      <c r="A4680" s="289"/>
      <c r="B4680" s="291"/>
    </row>
    <row r="4681" spans="1:2" x14ac:dyDescent="0.2">
      <c r="A4681" s="289"/>
      <c r="B4681" s="291"/>
    </row>
    <row r="4682" spans="1:2" x14ac:dyDescent="0.2">
      <c r="A4682" s="289"/>
      <c r="B4682" s="291"/>
    </row>
    <row r="4683" spans="1:2" x14ac:dyDescent="0.2">
      <c r="A4683" s="289"/>
      <c r="B4683" s="291"/>
    </row>
    <row r="4684" spans="1:2" x14ac:dyDescent="0.2">
      <c r="A4684" s="289"/>
      <c r="B4684" s="291"/>
    </row>
    <row r="4685" spans="1:2" x14ac:dyDescent="0.2">
      <c r="A4685" s="289"/>
      <c r="B4685" s="291"/>
    </row>
    <row r="4686" spans="1:2" x14ac:dyDescent="0.2">
      <c r="A4686" s="289"/>
      <c r="B4686" s="291"/>
    </row>
    <row r="4687" spans="1:2" x14ac:dyDescent="0.2">
      <c r="A4687" s="289"/>
      <c r="B4687" s="291"/>
    </row>
    <row r="4688" spans="1:2" x14ac:dyDescent="0.2">
      <c r="A4688" s="289"/>
      <c r="B4688" s="291"/>
    </row>
    <row r="4689" spans="1:2" x14ac:dyDescent="0.2">
      <c r="A4689" s="289"/>
      <c r="B4689" s="291"/>
    </row>
    <row r="4690" spans="1:2" x14ac:dyDescent="0.2">
      <c r="A4690" s="289"/>
      <c r="B4690" s="291"/>
    </row>
    <row r="4691" spans="1:2" x14ac:dyDescent="0.2">
      <c r="A4691" s="289"/>
      <c r="B4691" s="291"/>
    </row>
    <row r="4692" spans="1:2" x14ac:dyDescent="0.2">
      <c r="A4692" s="289"/>
      <c r="B4692" s="291"/>
    </row>
    <row r="4693" spans="1:2" x14ac:dyDescent="0.2">
      <c r="A4693" s="289"/>
      <c r="B4693" s="291"/>
    </row>
    <row r="4694" spans="1:2" x14ac:dyDescent="0.2">
      <c r="A4694" s="289"/>
      <c r="B4694" s="291"/>
    </row>
    <row r="4695" spans="1:2" x14ac:dyDescent="0.2">
      <c r="A4695" s="289"/>
      <c r="B4695" s="291"/>
    </row>
    <row r="4696" spans="1:2" x14ac:dyDescent="0.2">
      <c r="A4696" s="289"/>
      <c r="B4696" s="291"/>
    </row>
    <row r="4697" spans="1:2" x14ac:dyDescent="0.2">
      <c r="A4697" s="289"/>
      <c r="B4697" s="291"/>
    </row>
    <row r="4698" spans="1:2" x14ac:dyDescent="0.2">
      <c r="A4698" s="289"/>
      <c r="B4698" s="291"/>
    </row>
    <row r="4699" spans="1:2" x14ac:dyDescent="0.2">
      <c r="A4699" s="289"/>
      <c r="B4699" s="291"/>
    </row>
    <row r="4700" spans="1:2" x14ac:dyDescent="0.2">
      <c r="A4700" s="289"/>
      <c r="B4700" s="291"/>
    </row>
    <row r="4701" spans="1:2" x14ac:dyDescent="0.2">
      <c r="A4701" s="289"/>
      <c r="B4701" s="291"/>
    </row>
    <row r="4702" spans="1:2" x14ac:dyDescent="0.2">
      <c r="A4702" s="289"/>
      <c r="B4702" s="291"/>
    </row>
    <row r="4703" spans="1:2" x14ac:dyDescent="0.2">
      <c r="A4703" s="289"/>
      <c r="B4703" s="291"/>
    </row>
    <row r="4704" spans="1:2" x14ac:dyDescent="0.2">
      <c r="A4704" s="289"/>
      <c r="B4704" s="291"/>
    </row>
    <row r="4705" spans="1:2" x14ac:dyDescent="0.2">
      <c r="A4705" s="289"/>
      <c r="B4705" s="291"/>
    </row>
  </sheetData>
  <mergeCells count="31">
    <mergeCell ref="C17:E17"/>
    <mergeCell ref="F14:F15"/>
    <mergeCell ref="B16:B17"/>
    <mergeCell ref="F4:F5"/>
    <mergeCell ref="C18:F18"/>
    <mergeCell ref="B14:B15"/>
    <mergeCell ref="C5:E5"/>
    <mergeCell ref="C7:E7"/>
    <mergeCell ref="C11:E11"/>
    <mergeCell ref="C15:E15"/>
    <mergeCell ref="B10:B11"/>
    <mergeCell ref="F10:F11"/>
    <mergeCell ref="B12:B13"/>
    <mergeCell ref="C13:E13"/>
    <mergeCell ref="F12:F13"/>
    <mergeCell ref="A4:A5"/>
    <mergeCell ref="A8:A17"/>
    <mergeCell ref="G1:G3"/>
    <mergeCell ref="F16:F17"/>
    <mergeCell ref="D2:E2"/>
    <mergeCell ref="B4:B5"/>
    <mergeCell ref="B8:B9"/>
    <mergeCell ref="A1:F1"/>
    <mergeCell ref="A2:A3"/>
    <mergeCell ref="B2:B3"/>
    <mergeCell ref="A6:A7"/>
    <mergeCell ref="F6:F7"/>
    <mergeCell ref="G12:G13"/>
    <mergeCell ref="G14:G15"/>
    <mergeCell ref="B6:B7"/>
    <mergeCell ref="F8:F9"/>
  </mergeCells>
  <phoneticPr fontId="2" type="noConversion"/>
  <printOptions horizontalCentered="1"/>
  <pageMargins left="0.23622047244094491" right="0.23622047244094491" top="0.74803149606299213" bottom="0.74803149606299213" header="0.31496062992125984" footer="0.31496062992125984"/>
  <pageSetup paperSize="9" scale="47" orientation="landscape" r:id="rId1"/>
  <headerFooter alignWithMargins="0">
    <oddFooter>&amp;C&amp;F&amp;R&amp;A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21"/>
  <sheetViews>
    <sheetView zoomScale="80" zoomScaleNormal="80" workbookViewId="0">
      <pane xSplit="2" ySplit="3" topLeftCell="C4" activePane="bottomRight" state="frozen"/>
      <selection pane="topRight" activeCell="C1" sqref="C1"/>
      <selection pane="bottomLeft" activeCell="A4" sqref="A4"/>
      <selection pane="bottomRight" activeCell="D26" sqref="D26"/>
    </sheetView>
  </sheetViews>
  <sheetFormatPr defaultColWidth="8.88671875" defaultRowHeight="12.75" x14ac:dyDescent="0.2"/>
  <cols>
    <col min="1" max="1" width="8.88671875" style="281"/>
    <col min="2" max="2" width="16.44140625" style="292" customWidth="1"/>
    <col min="3" max="5" width="40.77734375" style="281" customWidth="1"/>
    <col min="6" max="6" width="14.21875" style="281" bestFit="1" customWidth="1"/>
    <col min="7" max="7" width="40.6640625" style="337" customWidth="1"/>
    <col min="8" max="16384" width="8.88671875" style="281"/>
  </cols>
  <sheetData>
    <row r="1" spans="1:8" ht="13.5" thickBot="1" x14ac:dyDescent="0.25">
      <c r="A1" s="367" t="s">
        <v>27</v>
      </c>
      <c r="B1" s="368"/>
      <c r="C1" s="368"/>
      <c r="D1" s="368"/>
      <c r="E1" s="368"/>
      <c r="F1" s="369"/>
      <c r="G1" s="449" t="s">
        <v>252</v>
      </c>
    </row>
    <row r="2" spans="1:8" ht="30" customHeight="1" x14ac:dyDescent="0.2">
      <c r="A2" s="370"/>
      <c r="B2" s="372" t="s">
        <v>3</v>
      </c>
      <c r="C2" s="282"/>
      <c r="D2" s="374"/>
      <c r="E2" s="374"/>
      <c r="F2" s="283" t="s">
        <v>4</v>
      </c>
      <c r="G2" s="450"/>
    </row>
    <row r="3" spans="1:8" ht="36" customHeight="1" thickBot="1" x14ac:dyDescent="0.25">
      <c r="A3" s="426"/>
      <c r="B3" s="373"/>
      <c r="C3" s="284" t="s">
        <v>6</v>
      </c>
      <c r="D3" s="284" t="s">
        <v>7</v>
      </c>
      <c r="E3" s="284" t="s">
        <v>8</v>
      </c>
      <c r="F3" s="285" t="s">
        <v>1</v>
      </c>
      <c r="G3" s="451"/>
    </row>
    <row r="4" spans="1:8" ht="20.25" customHeight="1" x14ac:dyDescent="0.2">
      <c r="A4" s="404" t="s">
        <v>10</v>
      </c>
      <c r="B4" s="380" t="s">
        <v>285</v>
      </c>
      <c r="C4" s="287">
        <v>0</v>
      </c>
      <c r="D4" s="287">
        <v>0</v>
      </c>
      <c r="E4" s="287">
        <v>2</v>
      </c>
      <c r="F4" s="423" t="s">
        <v>0</v>
      </c>
      <c r="G4" s="417" t="s">
        <v>286</v>
      </c>
    </row>
    <row r="5" spans="1:8" ht="48.75" customHeight="1" thickBot="1" x14ac:dyDescent="0.25">
      <c r="A5" s="444"/>
      <c r="B5" s="452"/>
      <c r="C5" s="402" t="s">
        <v>284</v>
      </c>
      <c r="D5" s="421"/>
      <c r="E5" s="403"/>
      <c r="F5" s="424"/>
      <c r="G5" s="418"/>
      <c r="H5" s="19"/>
    </row>
    <row r="6" spans="1:8" ht="20.25" customHeight="1" x14ac:dyDescent="0.2">
      <c r="A6" s="444"/>
      <c r="B6" s="331"/>
      <c r="C6" s="287">
        <v>2</v>
      </c>
      <c r="D6" s="287">
        <v>2</v>
      </c>
      <c r="E6" s="287">
        <v>0</v>
      </c>
      <c r="F6" s="332"/>
      <c r="G6" s="417" t="s">
        <v>248</v>
      </c>
    </row>
    <row r="7" spans="1:8" ht="90.75" customHeight="1" thickBot="1" x14ac:dyDescent="0.25">
      <c r="A7" s="405"/>
      <c r="B7" s="333" t="s">
        <v>288</v>
      </c>
      <c r="C7" s="402" t="s">
        <v>287</v>
      </c>
      <c r="D7" s="421"/>
      <c r="E7" s="403"/>
      <c r="F7" s="334" t="s">
        <v>0</v>
      </c>
      <c r="G7" s="418"/>
    </row>
    <row r="8" spans="1:8" ht="24.75" customHeight="1" x14ac:dyDescent="0.2">
      <c r="A8" s="404" t="s">
        <v>274</v>
      </c>
      <c r="B8" s="445" t="s">
        <v>55</v>
      </c>
      <c r="C8" s="287">
        <v>1</v>
      </c>
      <c r="D8" s="335">
        <v>2</v>
      </c>
      <c r="E8" s="287">
        <v>0</v>
      </c>
      <c r="F8" s="423" t="s">
        <v>0</v>
      </c>
      <c r="G8" s="417" t="s">
        <v>247</v>
      </c>
    </row>
    <row r="9" spans="1:8" ht="86.25" customHeight="1" thickBot="1" x14ac:dyDescent="0.25">
      <c r="A9" s="405"/>
      <c r="B9" s="415"/>
      <c r="C9" s="402" t="s">
        <v>268</v>
      </c>
      <c r="D9" s="421"/>
      <c r="E9" s="403"/>
      <c r="F9" s="424"/>
      <c r="G9" s="418"/>
    </row>
    <row r="10" spans="1:8" ht="22.5" customHeight="1" thickBot="1" x14ac:dyDescent="0.25">
      <c r="A10" s="446" t="s">
        <v>180</v>
      </c>
      <c r="B10" s="447"/>
      <c r="C10" s="447"/>
      <c r="D10" s="447"/>
      <c r="E10" s="447"/>
      <c r="F10" s="447"/>
      <c r="G10" s="448"/>
    </row>
    <row r="11" spans="1:8" ht="19.5" customHeight="1" x14ac:dyDescent="0.2">
      <c r="A11" s="404" t="s">
        <v>289</v>
      </c>
      <c r="B11" s="380" t="s">
        <v>290</v>
      </c>
      <c r="C11" s="287">
        <v>2</v>
      </c>
      <c r="D11" s="287">
        <v>1</v>
      </c>
      <c r="E11" s="287">
        <v>1</v>
      </c>
      <c r="F11" s="397" t="s">
        <v>5</v>
      </c>
      <c r="G11" s="417" t="s">
        <v>482</v>
      </c>
    </row>
    <row r="12" spans="1:8" ht="48" customHeight="1" thickBot="1" x14ac:dyDescent="0.25">
      <c r="A12" s="444"/>
      <c r="B12" s="381"/>
      <c r="C12" s="402" t="s">
        <v>317</v>
      </c>
      <c r="D12" s="421"/>
      <c r="E12" s="403"/>
      <c r="F12" s="408"/>
      <c r="G12" s="418"/>
    </row>
    <row r="13" spans="1:8" ht="19.5" customHeight="1" x14ac:dyDescent="0.2">
      <c r="A13" s="444"/>
      <c r="B13" s="414" t="s">
        <v>213</v>
      </c>
      <c r="C13" s="287">
        <v>1</v>
      </c>
      <c r="D13" s="287">
        <v>0</v>
      </c>
      <c r="E13" s="287">
        <v>2</v>
      </c>
      <c r="F13" s="423" t="s">
        <v>0</v>
      </c>
      <c r="G13" s="417" t="s">
        <v>483</v>
      </c>
    </row>
    <row r="14" spans="1:8" ht="84" customHeight="1" thickBot="1" x14ac:dyDescent="0.25">
      <c r="A14" s="405"/>
      <c r="B14" s="437"/>
      <c r="C14" s="402" t="s">
        <v>316</v>
      </c>
      <c r="D14" s="421"/>
      <c r="E14" s="403"/>
      <c r="F14" s="424"/>
      <c r="G14" s="418"/>
    </row>
    <row r="15" spans="1:8" ht="19.5" customHeight="1" x14ac:dyDescent="0.2">
      <c r="A15" s="404" t="s">
        <v>291</v>
      </c>
      <c r="B15" s="414" t="s">
        <v>292</v>
      </c>
      <c r="C15" s="287">
        <v>4</v>
      </c>
      <c r="D15" s="287">
        <v>0</v>
      </c>
      <c r="E15" s="287">
        <v>0</v>
      </c>
      <c r="F15" s="423" t="s">
        <v>5</v>
      </c>
      <c r="G15" s="417" t="s">
        <v>484</v>
      </c>
    </row>
    <row r="16" spans="1:8" ht="87.75" customHeight="1" thickBot="1" x14ac:dyDescent="0.25">
      <c r="A16" s="444"/>
      <c r="B16" s="415"/>
      <c r="C16" s="402" t="s">
        <v>329</v>
      </c>
      <c r="D16" s="421"/>
      <c r="E16" s="403"/>
      <c r="F16" s="424"/>
      <c r="G16" s="418"/>
    </row>
    <row r="17" spans="1:7" ht="19.5" customHeight="1" x14ac:dyDescent="0.2">
      <c r="A17" s="444"/>
      <c r="B17" s="414" t="s">
        <v>59</v>
      </c>
      <c r="C17" s="287">
        <v>0</v>
      </c>
      <c r="D17" s="287">
        <v>0</v>
      </c>
      <c r="E17" s="287">
        <v>4</v>
      </c>
      <c r="F17" s="397" t="s">
        <v>0</v>
      </c>
      <c r="G17" s="417" t="s">
        <v>250</v>
      </c>
    </row>
    <row r="18" spans="1:7" ht="83.25" customHeight="1" thickBot="1" x14ac:dyDescent="0.25">
      <c r="A18" s="405"/>
      <c r="B18" s="415"/>
      <c r="C18" s="402" t="s">
        <v>328</v>
      </c>
      <c r="D18" s="421"/>
      <c r="E18" s="403"/>
      <c r="F18" s="408"/>
      <c r="G18" s="418"/>
    </row>
    <row r="19" spans="1:7" ht="22.5" customHeight="1" thickBot="1" x14ac:dyDescent="0.25">
      <c r="A19" s="446" t="s">
        <v>293</v>
      </c>
      <c r="B19" s="447"/>
      <c r="C19" s="447"/>
      <c r="D19" s="447"/>
      <c r="E19" s="447"/>
      <c r="F19" s="447"/>
      <c r="G19" s="448"/>
    </row>
    <row r="20" spans="1:7" ht="17.25" customHeight="1" x14ac:dyDescent="0.2">
      <c r="A20" s="444" t="s">
        <v>294</v>
      </c>
      <c r="B20" s="453" t="s">
        <v>296</v>
      </c>
      <c r="C20" s="287">
        <v>2</v>
      </c>
      <c r="D20" s="287">
        <v>1</v>
      </c>
      <c r="E20" s="336">
        <v>1</v>
      </c>
      <c r="F20" s="397" t="s">
        <v>5</v>
      </c>
      <c r="G20" s="417" t="s">
        <v>485</v>
      </c>
    </row>
    <row r="21" spans="1:7" ht="48.75" customHeight="1" thickBot="1" x14ac:dyDescent="0.25">
      <c r="A21" s="444"/>
      <c r="B21" s="454"/>
      <c r="C21" s="421" t="s">
        <v>319</v>
      </c>
      <c r="D21" s="421"/>
      <c r="E21" s="421"/>
      <c r="F21" s="408"/>
      <c r="G21" s="418"/>
    </row>
    <row r="22" spans="1:7" ht="18" customHeight="1" x14ac:dyDescent="0.2">
      <c r="A22" s="444"/>
      <c r="B22" s="453" t="s">
        <v>297</v>
      </c>
      <c r="C22" s="287">
        <v>1</v>
      </c>
      <c r="D22" s="287">
        <v>0</v>
      </c>
      <c r="E22" s="287">
        <v>3</v>
      </c>
      <c r="F22" s="397" t="s">
        <v>0</v>
      </c>
      <c r="G22" s="417" t="s">
        <v>486</v>
      </c>
    </row>
    <row r="23" spans="1:7" ht="62.25" customHeight="1" thickBot="1" x14ac:dyDescent="0.25">
      <c r="A23" s="405"/>
      <c r="B23" s="454"/>
      <c r="C23" s="421" t="s">
        <v>320</v>
      </c>
      <c r="D23" s="421"/>
      <c r="E23" s="421"/>
      <c r="F23" s="408"/>
      <c r="G23" s="418"/>
    </row>
    <row r="24" spans="1:7" ht="17.25" customHeight="1" x14ac:dyDescent="0.2">
      <c r="A24" s="444" t="s">
        <v>295</v>
      </c>
      <c r="B24" s="453" t="s">
        <v>298</v>
      </c>
      <c r="C24" s="287">
        <v>1</v>
      </c>
      <c r="D24" s="287">
        <v>3</v>
      </c>
      <c r="E24" s="287">
        <v>0</v>
      </c>
      <c r="F24" s="397" t="s">
        <v>5</v>
      </c>
      <c r="G24" s="417" t="s">
        <v>487</v>
      </c>
    </row>
    <row r="25" spans="1:7" ht="61.5" customHeight="1" thickBot="1" x14ac:dyDescent="0.25">
      <c r="A25" s="444"/>
      <c r="B25" s="454"/>
      <c r="C25" s="421" t="s">
        <v>333</v>
      </c>
      <c r="D25" s="421"/>
      <c r="E25" s="421"/>
      <c r="F25" s="408"/>
      <c r="G25" s="418"/>
    </row>
    <row r="26" spans="1:7" ht="18" customHeight="1" x14ac:dyDescent="0.2">
      <c r="A26" s="444"/>
      <c r="B26" s="453" t="s">
        <v>297</v>
      </c>
      <c r="C26" s="287">
        <v>1</v>
      </c>
      <c r="D26" s="287">
        <v>0</v>
      </c>
      <c r="E26" s="287">
        <v>3</v>
      </c>
      <c r="F26" s="397" t="s">
        <v>0</v>
      </c>
      <c r="G26" s="417" t="s">
        <v>486</v>
      </c>
    </row>
    <row r="27" spans="1:7" ht="60" customHeight="1" thickBot="1" x14ac:dyDescent="0.25">
      <c r="A27" s="405"/>
      <c r="B27" s="454"/>
      <c r="C27" s="421" t="s">
        <v>320</v>
      </c>
      <c r="D27" s="421"/>
      <c r="E27" s="421"/>
      <c r="F27" s="408"/>
      <c r="G27" s="418"/>
    </row>
    <row r="28" spans="1:7" ht="53.25" customHeight="1" thickBot="1" x14ac:dyDescent="0.25">
      <c r="A28" s="324"/>
      <c r="B28" s="324"/>
      <c r="C28" s="366" t="s">
        <v>73</v>
      </c>
      <c r="D28" s="366"/>
      <c r="E28" s="366"/>
      <c r="F28" s="366"/>
      <c r="G28" s="303" t="s">
        <v>77</v>
      </c>
    </row>
    <row r="29" spans="1:7" ht="15.75" customHeight="1" x14ac:dyDescent="0.2">
      <c r="A29" s="289"/>
      <c r="B29" s="291"/>
    </row>
    <row r="30" spans="1:7" ht="15.75" customHeight="1" x14ac:dyDescent="0.2">
      <c r="A30" s="289"/>
      <c r="B30" s="291"/>
    </row>
    <row r="31" spans="1:7" ht="15.75" customHeight="1" x14ac:dyDescent="0.2">
      <c r="A31" s="289"/>
      <c r="B31" s="291"/>
    </row>
    <row r="32" spans="1:7" ht="15.75" customHeight="1" x14ac:dyDescent="0.2">
      <c r="A32" s="289"/>
      <c r="B32" s="291"/>
    </row>
    <row r="33" spans="1:2" x14ac:dyDescent="0.2">
      <c r="A33" s="289"/>
      <c r="B33" s="291"/>
    </row>
    <row r="34" spans="1:2" x14ac:dyDescent="0.2">
      <c r="A34" s="289"/>
      <c r="B34" s="291"/>
    </row>
    <row r="35" spans="1:2" x14ac:dyDescent="0.2">
      <c r="A35" s="289"/>
      <c r="B35" s="291"/>
    </row>
    <row r="36" spans="1:2" x14ac:dyDescent="0.2">
      <c r="A36" s="289"/>
      <c r="B36" s="291"/>
    </row>
    <row r="37" spans="1:2" x14ac:dyDescent="0.2">
      <c r="A37" s="289"/>
      <c r="B37" s="291"/>
    </row>
    <row r="38" spans="1:2" x14ac:dyDescent="0.2">
      <c r="A38" s="289"/>
      <c r="B38" s="291"/>
    </row>
    <row r="39" spans="1:2" x14ac:dyDescent="0.2">
      <c r="A39" s="289"/>
      <c r="B39" s="291"/>
    </row>
    <row r="40" spans="1:2" x14ac:dyDescent="0.2">
      <c r="A40" s="289"/>
      <c r="B40" s="291"/>
    </row>
    <row r="41" spans="1:2" x14ac:dyDescent="0.2">
      <c r="A41" s="289"/>
      <c r="B41" s="291"/>
    </row>
    <row r="42" spans="1:2" x14ac:dyDescent="0.2">
      <c r="A42" s="289"/>
      <c r="B42" s="291"/>
    </row>
    <row r="43" spans="1:2" x14ac:dyDescent="0.2">
      <c r="A43" s="289"/>
      <c r="B43" s="291"/>
    </row>
    <row r="44" spans="1:2" x14ac:dyDescent="0.2">
      <c r="A44" s="289"/>
      <c r="B44" s="291"/>
    </row>
    <row r="45" spans="1:2" x14ac:dyDescent="0.2">
      <c r="A45" s="289"/>
      <c r="B45" s="291"/>
    </row>
    <row r="46" spans="1:2" x14ac:dyDescent="0.2">
      <c r="A46" s="289"/>
      <c r="B46" s="291"/>
    </row>
    <row r="47" spans="1:2" x14ac:dyDescent="0.2">
      <c r="A47" s="289"/>
      <c r="B47" s="291"/>
    </row>
    <row r="48" spans="1:2" x14ac:dyDescent="0.2">
      <c r="A48" s="289"/>
      <c r="B48" s="291"/>
    </row>
    <row r="49" spans="1:2" x14ac:dyDescent="0.2">
      <c r="A49" s="289"/>
      <c r="B49" s="291"/>
    </row>
    <row r="50" spans="1:2" x14ac:dyDescent="0.2">
      <c r="A50" s="289"/>
      <c r="B50" s="291"/>
    </row>
    <row r="51" spans="1:2" x14ac:dyDescent="0.2">
      <c r="A51" s="289"/>
      <c r="B51" s="291"/>
    </row>
    <row r="52" spans="1:2" x14ac:dyDescent="0.2">
      <c r="A52" s="289"/>
      <c r="B52" s="291"/>
    </row>
    <row r="53" spans="1:2" x14ac:dyDescent="0.2">
      <c r="A53" s="289"/>
      <c r="B53" s="291"/>
    </row>
    <row r="54" spans="1:2" x14ac:dyDescent="0.2">
      <c r="A54" s="289"/>
      <c r="B54" s="291"/>
    </row>
    <row r="55" spans="1:2" x14ac:dyDescent="0.2">
      <c r="A55" s="289"/>
      <c r="B55" s="291"/>
    </row>
    <row r="56" spans="1:2" x14ac:dyDescent="0.2">
      <c r="A56" s="289"/>
      <c r="B56" s="291"/>
    </row>
    <row r="57" spans="1:2" x14ac:dyDescent="0.2">
      <c r="A57" s="289"/>
      <c r="B57" s="291"/>
    </row>
    <row r="58" spans="1:2" x14ac:dyDescent="0.2">
      <c r="A58" s="289"/>
      <c r="B58" s="291"/>
    </row>
    <row r="59" spans="1:2" x14ac:dyDescent="0.2">
      <c r="A59" s="289"/>
      <c r="B59" s="291"/>
    </row>
    <row r="60" spans="1:2" x14ac:dyDescent="0.2">
      <c r="A60" s="289"/>
      <c r="B60" s="291"/>
    </row>
    <row r="61" spans="1:2" x14ac:dyDescent="0.2">
      <c r="A61" s="289"/>
      <c r="B61" s="291"/>
    </row>
    <row r="62" spans="1:2" x14ac:dyDescent="0.2">
      <c r="A62" s="289"/>
      <c r="B62" s="291"/>
    </row>
    <row r="63" spans="1:2" x14ac:dyDescent="0.2">
      <c r="A63" s="289"/>
      <c r="B63" s="291"/>
    </row>
    <row r="64" spans="1:2" x14ac:dyDescent="0.2">
      <c r="A64" s="289"/>
      <c r="B64" s="291"/>
    </row>
    <row r="65" spans="1:2" x14ac:dyDescent="0.2">
      <c r="A65" s="289"/>
      <c r="B65" s="291"/>
    </row>
    <row r="66" spans="1:2" x14ac:dyDescent="0.2">
      <c r="A66" s="289"/>
      <c r="B66" s="291"/>
    </row>
    <row r="67" spans="1:2" x14ac:dyDescent="0.2">
      <c r="A67" s="289"/>
      <c r="B67" s="291"/>
    </row>
    <row r="68" spans="1:2" x14ac:dyDescent="0.2">
      <c r="A68" s="289"/>
      <c r="B68" s="291"/>
    </row>
    <row r="69" spans="1:2" x14ac:dyDescent="0.2">
      <c r="A69" s="289"/>
      <c r="B69" s="291"/>
    </row>
    <row r="70" spans="1:2" x14ac:dyDescent="0.2">
      <c r="A70" s="289"/>
      <c r="B70" s="291"/>
    </row>
    <row r="71" spans="1:2" x14ac:dyDescent="0.2">
      <c r="A71" s="289"/>
      <c r="B71" s="291"/>
    </row>
    <row r="72" spans="1:2" x14ac:dyDescent="0.2">
      <c r="A72" s="289"/>
      <c r="B72" s="291"/>
    </row>
    <row r="73" spans="1:2" x14ac:dyDescent="0.2">
      <c r="A73" s="289"/>
      <c r="B73" s="291"/>
    </row>
    <row r="74" spans="1:2" x14ac:dyDescent="0.2">
      <c r="A74" s="289"/>
      <c r="B74" s="291"/>
    </row>
    <row r="75" spans="1:2" x14ac:dyDescent="0.2">
      <c r="A75" s="289"/>
      <c r="B75" s="291"/>
    </row>
    <row r="76" spans="1:2" x14ac:dyDescent="0.2">
      <c r="A76" s="289"/>
      <c r="B76" s="291"/>
    </row>
    <row r="77" spans="1:2" x14ac:dyDescent="0.2">
      <c r="A77" s="289"/>
      <c r="B77" s="291"/>
    </row>
    <row r="78" spans="1:2" x14ac:dyDescent="0.2">
      <c r="A78" s="289"/>
      <c r="B78" s="291"/>
    </row>
    <row r="79" spans="1:2" x14ac:dyDescent="0.2">
      <c r="A79" s="289"/>
      <c r="B79" s="291"/>
    </row>
    <row r="80" spans="1:2" x14ac:dyDescent="0.2">
      <c r="A80" s="289"/>
      <c r="B80" s="291"/>
    </row>
    <row r="81" spans="1:2" x14ac:dyDescent="0.2">
      <c r="A81" s="289"/>
      <c r="B81" s="291"/>
    </row>
    <row r="82" spans="1:2" x14ac:dyDescent="0.2">
      <c r="A82" s="289"/>
      <c r="B82" s="291"/>
    </row>
    <row r="83" spans="1:2" x14ac:dyDescent="0.2">
      <c r="A83" s="289"/>
      <c r="B83" s="291"/>
    </row>
    <row r="84" spans="1:2" x14ac:dyDescent="0.2">
      <c r="A84" s="289"/>
      <c r="B84" s="291"/>
    </row>
    <row r="85" spans="1:2" x14ac:dyDescent="0.2">
      <c r="A85" s="289"/>
      <c r="B85" s="291"/>
    </row>
    <row r="86" spans="1:2" x14ac:dyDescent="0.2">
      <c r="A86" s="289"/>
      <c r="B86" s="291"/>
    </row>
    <row r="87" spans="1:2" x14ac:dyDescent="0.2">
      <c r="A87" s="289"/>
      <c r="B87" s="291"/>
    </row>
    <row r="88" spans="1:2" x14ac:dyDescent="0.2">
      <c r="A88" s="289"/>
      <c r="B88" s="291"/>
    </row>
    <row r="89" spans="1:2" x14ac:dyDescent="0.2">
      <c r="A89" s="289"/>
      <c r="B89" s="291"/>
    </row>
    <row r="90" spans="1:2" x14ac:dyDescent="0.2">
      <c r="A90" s="289"/>
      <c r="B90" s="291"/>
    </row>
    <row r="91" spans="1:2" x14ac:dyDescent="0.2">
      <c r="A91" s="289"/>
      <c r="B91" s="291"/>
    </row>
    <row r="92" spans="1:2" x14ac:dyDescent="0.2">
      <c r="A92" s="289"/>
      <c r="B92" s="291"/>
    </row>
    <row r="93" spans="1:2" x14ac:dyDescent="0.2">
      <c r="A93" s="289"/>
      <c r="B93" s="291"/>
    </row>
    <row r="94" spans="1:2" x14ac:dyDescent="0.2">
      <c r="A94" s="289"/>
      <c r="B94" s="291"/>
    </row>
    <row r="95" spans="1:2" x14ac:dyDescent="0.2">
      <c r="A95" s="289"/>
      <c r="B95" s="291"/>
    </row>
    <row r="96" spans="1:2" x14ac:dyDescent="0.2">
      <c r="A96" s="289"/>
      <c r="B96" s="291"/>
    </row>
    <row r="97" spans="1:2" x14ac:dyDescent="0.2">
      <c r="A97" s="289"/>
      <c r="B97" s="291"/>
    </row>
    <row r="98" spans="1:2" x14ac:dyDescent="0.2">
      <c r="A98" s="289"/>
      <c r="B98" s="291"/>
    </row>
    <row r="99" spans="1:2" x14ac:dyDescent="0.2">
      <c r="A99" s="289"/>
      <c r="B99" s="291"/>
    </row>
    <row r="100" spans="1:2" x14ac:dyDescent="0.2">
      <c r="A100" s="289"/>
      <c r="B100" s="291"/>
    </row>
    <row r="101" spans="1:2" x14ac:dyDescent="0.2">
      <c r="A101" s="289"/>
      <c r="B101" s="291"/>
    </row>
    <row r="102" spans="1:2" x14ac:dyDescent="0.2">
      <c r="A102" s="289"/>
      <c r="B102" s="291"/>
    </row>
    <row r="103" spans="1:2" x14ac:dyDescent="0.2">
      <c r="A103" s="289"/>
      <c r="B103" s="291"/>
    </row>
    <row r="104" spans="1:2" x14ac:dyDescent="0.2">
      <c r="A104" s="289"/>
      <c r="B104" s="291"/>
    </row>
    <row r="105" spans="1:2" x14ac:dyDescent="0.2">
      <c r="A105" s="289"/>
      <c r="B105" s="291"/>
    </row>
    <row r="106" spans="1:2" x14ac:dyDescent="0.2">
      <c r="A106" s="289"/>
      <c r="B106" s="291"/>
    </row>
    <row r="107" spans="1:2" x14ac:dyDescent="0.2">
      <c r="A107" s="289"/>
      <c r="B107" s="291"/>
    </row>
    <row r="108" spans="1:2" x14ac:dyDescent="0.2">
      <c r="A108" s="289"/>
      <c r="B108" s="291"/>
    </row>
    <row r="109" spans="1:2" x14ac:dyDescent="0.2">
      <c r="A109" s="289"/>
      <c r="B109" s="291"/>
    </row>
    <row r="110" spans="1:2" x14ac:dyDescent="0.2">
      <c r="A110" s="289"/>
      <c r="B110" s="291"/>
    </row>
    <row r="111" spans="1:2" x14ac:dyDescent="0.2">
      <c r="A111" s="289"/>
      <c r="B111" s="291"/>
    </row>
    <row r="112" spans="1:2" x14ac:dyDescent="0.2">
      <c r="A112" s="289"/>
      <c r="B112" s="291"/>
    </row>
    <row r="113" spans="1:2" x14ac:dyDescent="0.2">
      <c r="A113" s="289"/>
      <c r="B113" s="291"/>
    </row>
    <row r="114" spans="1:2" x14ac:dyDescent="0.2">
      <c r="A114" s="289"/>
      <c r="B114" s="291"/>
    </row>
    <row r="115" spans="1:2" x14ac:dyDescent="0.2">
      <c r="A115" s="289"/>
      <c r="B115" s="291"/>
    </row>
    <row r="116" spans="1:2" x14ac:dyDescent="0.2">
      <c r="A116" s="289"/>
      <c r="B116" s="291"/>
    </row>
    <row r="117" spans="1:2" x14ac:dyDescent="0.2">
      <c r="A117" s="289"/>
      <c r="B117" s="291"/>
    </row>
    <row r="118" spans="1:2" x14ac:dyDescent="0.2">
      <c r="A118" s="289"/>
      <c r="B118" s="291"/>
    </row>
    <row r="119" spans="1:2" x14ac:dyDescent="0.2">
      <c r="A119" s="289"/>
      <c r="B119" s="291"/>
    </row>
    <row r="120" spans="1:2" x14ac:dyDescent="0.2">
      <c r="A120" s="289"/>
      <c r="B120" s="291"/>
    </row>
    <row r="121" spans="1:2" x14ac:dyDescent="0.2">
      <c r="A121" s="289"/>
      <c r="B121" s="291"/>
    </row>
    <row r="122" spans="1:2" x14ac:dyDescent="0.2">
      <c r="A122" s="289"/>
      <c r="B122" s="291"/>
    </row>
    <row r="123" spans="1:2" x14ac:dyDescent="0.2">
      <c r="A123" s="289"/>
      <c r="B123" s="291"/>
    </row>
    <row r="124" spans="1:2" x14ac:dyDescent="0.2">
      <c r="A124" s="289"/>
      <c r="B124" s="291"/>
    </row>
    <row r="125" spans="1:2" x14ac:dyDescent="0.2">
      <c r="A125" s="289"/>
      <c r="B125" s="291"/>
    </row>
    <row r="126" spans="1:2" x14ac:dyDescent="0.2">
      <c r="A126" s="289"/>
      <c r="B126" s="291"/>
    </row>
    <row r="127" spans="1:2" x14ac:dyDescent="0.2">
      <c r="A127" s="289"/>
      <c r="B127" s="291"/>
    </row>
    <row r="128" spans="1:2" x14ac:dyDescent="0.2">
      <c r="A128" s="289"/>
      <c r="B128" s="291"/>
    </row>
    <row r="129" spans="1:2" x14ac:dyDescent="0.2">
      <c r="A129" s="289"/>
      <c r="B129" s="291"/>
    </row>
    <row r="130" spans="1:2" x14ac:dyDescent="0.2">
      <c r="A130" s="289"/>
      <c r="B130" s="291"/>
    </row>
    <row r="131" spans="1:2" x14ac:dyDescent="0.2">
      <c r="A131" s="289"/>
      <c r="B131" s="291"/>
    </row>
    <row r="132" spans="1:2" x14ac:dyDescent="0.2">
      <c r="A132" s="289"/>
      <c r="B132" s="291"/>
    </row>
    <row r="133" spans="1:2" x14ac:dyDescent="0.2">
      <c r="A133" s="289"/>
      <c r="B133" s="291"/>
    </row>
    <row r="134" spans="1:2" x14ac:dyDescent="0.2">
      <c r="A134" s="289"/>
      <c r="B134" s="291"/>
    </row>
    <row r="135" spans="1:2" x14ac:dyDescent="0.2">
      <c r="A135" s="289"/>
      <c r="B135" s="291"/>
    </row>
    <row r="136" spans="1:2" x14ac:dyDescent="0.2">
      <c r="A136" s="289"/>
      <c r="B136" s="291"/>
    </row>
    <row r="137" spans="1:2" x14ac:dyDescent="0.2">
      <c r="A137" s="289"/>
      <c r="B137" s="291"/>
    </row>
    <row r="138" spans="1:2" x14ac:dyDescent="0.2">
      <c r="A138" s="289"/>
      <c r="B138" s="291"/>
    </row>
    <row r="139" spans="1:2" x14ac:dyDescent="0.2">
      <c r="A139" s="289"/>
      <c r="B139" s="291"/>
    </row>
    <row r="140" spans="1:2" x14ac:dyDescent="0.2">
      <c r="A140" s="289"/>
      <c r="B140" s="291"/>
    </row>
    <row r="141" spans="1:2" x14ac:dyDescent="0.2">
      <c r="A141" s="289"/>
      <c r="B141" s="291"/>
    </row>
    <row r="142" spans="1:2" x14ac:dyDescent="0.2">
      <c r="A142" s="289"/>
      <c r="B142" s="291"/>
    </row>
    <row r="143" spans="1:2" x14ac:dyDescent="0.2">
      <c r="A143" s="289"/>
      <c r="B143" s="291"/>
    </row>
    <row r="144" spans="1:2" x14ac:dyDescent="0.2">
      <c r="A144" s="289"/>
      <c r="B144" s="291"/>
    </row>
    <row r="145" spans="1:2" x14ac:dyDescent="0.2">
      <c r="A145" s="289"/>
      <c r="B145" s="291"/>
    </row>
    <row r="146" spans="1:2" x14ac:dyDescent="0.2">
      <c r="A146" s="289"/>
      <c r="B146" s="291"/>
    </row>
    <row r="147" spans="1:2" x14ac:dyDescent="0.2">
      <c r="A147" s="289"/>
      <c r="B147" s="291"/>
    </row>
    <row r="148" spans="1:2" x14ac:dyDescent="0.2">
      <c r="A148" s="289"/>
      <c r="B148" s="291"/>
    </row>
    <row r="149" spans="1:2" x14ac:dyDescent="0.2">
      <c r="A149" s="289"/>
      <c r="B149" s="291"/>
    </row>
    <row r="150" spans="1:2" x14ac:dyDescent="0.2">
      <c r="A150" s="289"/>
      <c r="B150" s="291"/>
    </row>
    <row r="151" spans="1:2" x14ac:dyDescent="0.2">
      <c r="A151" s="289"/>
      <c r="B151" s="291"/>
    </row>
    <row r="152" spans="1:2" x14ac:dyDescent="0.2">
      <c r="A152" s="289"/>
      <c r="B152" s="291"/>
    </row>
    <row r="153" spans="1:2" x14ac:dyDescent="0.2">
      <c r="A153" s="289"/>
      <c r="B153" s="291"/>
    </row>
    <row r="154" spans="1:2" x14ac:dyDescent="0.2">
      <c r="A154" s="289"/>
      <c r="B154" s="291"/>
    </row>
    <row r="155" spans="1:2" x14ac:dyDescent="0.2">
      <c r="A155" s="289"/>
      <c r="B155" s="291"/>
    </row>
    <row r="156" spans="1:2" x14ac:dyDescent="0.2">
      <c r="A156" s="289"/>
      <c r="B156" s="291"/>
    </row>
    <row r="157" spans="1:2" x14ac:dyDescent="0.2">
      <c r="A157" s="289"/>
      <c r="B157" s="291"/>
    </row>
    <row r="158" spans="1:2" x14ac:dyDescent="0.2">
      <c r="A158" s="289"/>
      <c r="B158" s="291"/>
    </row>
    <row r="159" spans="1:2" x14ac:dyDescent="0.2">
      <c r="A159" s="289"/>
      <c r="B159" s="291"/>
    </row>
    <row r="160" spans="1:2" x14ac:dyDescent="0.2">
      <c r="A160" s="289"/>
      <c r="B160" s="291"/>
    </row>
    <row r="161" spans="1:2" x14ac:dyDescent="0.2">
      <c r="A161" s="289"/>
      <c r="B161" s="291"/>
    </row>
    <row r="162" spans="1:2" x14ac:dyDescent="0.2">
      <c r="A162" s="289"/>
      <c r="B162" s="291"/>
    </row>
    <row r="163" spans="1:2" x14ac:dyDescent="0.2">
      <c r="A163" s="289"/>
      <c r="B163" s="291"/>
    </row>
    <row r="164" spans="1:2" x14ac:dyDescent="0.2">
      <c r="A164" s="289"/>
      <c r="B164" s="291"/>
    </row>
    <row r="165" spans="1:2" x14ac:dyDescent="0.2">
      <c r="A165" s="289"/>
      <c r="B165" s="291"/>
    </row>
    <row r="166" spans="1:2" x14ac:dyDescent="0.2">
      <c r="A166" s="289"/>
      <c r="B166" s="291"/>
    </row>
    <row r="167" spans="1:2" x14ac:dyDescent="0.2">
      <c r="A167" s="289"/>
      <c r="B167" s="291"/>
    </row>
    <row r="168" spans="1:2" x14ac:dyDescent="0.2">
      <c r="A168" s="289"/>
      <c r="B168" s="291"/>
    </row>
    <row r="169" spans="1:2" x14ac:dyDescent="0.2">
      <c r="A169" s="289"/>
      <c r="B169" s="291"/>
    </row>
    <row r="170" spans="1:2" x14ac:dyDescent="0.2">
      <c r="A170" s="289"/>
      <c r="B170" s="291"/>
    </row>
    <row r="171" spans="1:2" x14ac:dyDescent="0.2">
      <c r="A171" s="289"/>
      <c r="B171" s="291"/>
    </row>
    <row r="172" spans="1:2" x14ac:dyDescent="0.2">
      <c r="A172" s="289"/>
      <c r="B172" s="291"/>
    </row>
    <row r="173" spans="1:2" x14ac:dyDescent="0.2">
      <c r="A173" s="289"/>
      <c r="B173" s="291"/>
    </row>
    <row r="174" spans="1:2" x14ac:dyDescent="0.2">
      <c r="A174" s="289"/>
      <c r="B174" s="291"/>
    </row>
    <row r="175" spans="1:2" x14ac:dyDescent="0.2">
      <c r="A175" s="289"/>
      <c r="B175" s="291"/>
    </row>
    <row r="176" spans="1:2" x14ac:dyDescent="0.2">
      <c r="A176" s="289"/>
      <c r="B176" s="291"/>
    </row>
    <row r="177" spans="1:2" x14ac:dyDescent="0.2">
      <c r="A177" s="289"/>
      <c r="B177" s="291"/>
    </row>
    <row r="178" spans="1:2" x14ac:dyDescent="0.2">
      <c r="A178" s="289"/>
      <c r="B178" s="291"/>
    </row>
    <row r="179" spans="1:2" x14ac:dyDescent="0.2">
      <c r="A179" s="289"/>
      <c r="B179" s="291"/>
    </row>
    <row r="180" spans="1:2" x14ac:dyDescent="0.2">
      <c r="A180" s="289"/>
      <c r="B180" s="291"/>
    </row>
    <row r="181" spans="1:2" x14ac:dyDescent="0.2">
      <c r="A181" s="289"/>
      <c r="B181" s="291"/>
    </row>
    <row r="182" spans="1:2" x14ac:dyDescent="0.2">
      <c r="A182" s="289"/>
      <c r="B182" s="291"/>
    </row>
    <row r="183" spans="1:2" x14ac:dyDescent="0.2">
      <c r="A183" s="289"/>
      <c r="B183" s="291"/>
    </row>
    <row r="184" spans="1:2" x14ac:dyDescent="0.2">
      <c r="A184" s="289"/>
      <c r="B184" s="291"/>
    </row>
    <row r="185" spans="1:2" x14ac:dyDescent="0.2">
      <c r="A185" s="289"/>
      <c r="B185" s="291"/>
    </row>
    <row r="186" spans="1:2" x14ac:dyDescent="0.2">
      <c r="A186" s="289"/>
      <c r="B186" s="291"/>
    </row>
    <row r="187" spans="1:2" x14ac:dyDescent="0.2">
      <c r="A187" s="289"/>
      <c r="B187" s="291"/>
    </row>
    <row r="188" spans="1:2" x14ac:dyDescent="0.2">
      <c r="A188" s="289"/>
      <c r="B188" s="291"/>
    </row>
    <row r="189" spans="1:2" x14ac:dyDescent="0.2">
      <c r="A189" s="289"/>
      <c r="B189" s="291"/>
    </row>
    <row r="190" spans="1:2" x14ac:dyDescent="0.2">
      <c r="A190" s="289"/>
      <c r="B190" s="291"/>
    </row>
    <row r="191" spans="1:2" x14ac:dyDescent="0.2">
      <c r="A191" s="289"/>
      <c r="B191" s="291"/>
    </row>
    <row r="192" spans="1:2" x14ac:dyDescent="0.2">
      <c r="A192" s="289"/>
      <c r="B192" s="291"/>
    </row>
    <row r="193" spans="1:2" x14ac:dyDescent="0.2">
      <c r="A193" s="289"/>
      <c r="B193" s="291"/>
    </row>
    <row r="194" spans="1:2" x14ac:dyDescent="0.2">
      <c r="A194" s="289"/>
      <c r="B194" s="291"/>
    </row>
    <row r="195" spans="1:2" x14ac:dyDescent="0.2">
      <c r="A195" s="289"/>
      <c r="B195" s="291"/>
    </row>
    <row r="196" spans="1:2" x14ac:dyDescent="0.2">
      <c r="A196" s="289"/>
      <c r="B196" s="291"/>
    </row>
    <row r="197" spans="1:2" x14ac:dyDescent="0.2">
      <c r="A197" s="289"/>
      <c r="B197" s="291"/>
    </row>
    <row r="198" spans="1:2" x14ac:dyDescent="0.2">
      <c r="A198" s="289"/>
      <c r="B198" s="291"/>
    </row>
    <row r="199" spans="1:2" x14ac:dyDescent="0.2">
      <c r="A199" s="289"/>
      <c r="B199" s="291"/>
    </row>
    <row r="200" spans="1:2" x14ac:dyDescent="0.2">
      <c r="A200" s="289"/>
      <c r="B200" s="291"/>
    </row>
    <row r="201" spans="1:2" x14ac:dyDescent="0.2">
      <c r="A201" s="289"/>
      <c r="B201" s="291"/>
    </row>
    <row r="202" spans="1:2" x14ac:dyDescent="0.2">
      <c r="A202" s="289"/>
      <c r="B202" s="291"/>
    </row>
    <row r="203" spans="1:2" x14ac:dyDescent="0.2">
      <c r="A203" s="289"/>
      <c r="B203" s="291"/>
    </row>
    <row r="204" spans="1:2" x14ac:dyDescent="0.2">
      <c r="A204" s="289"/>
      <c r="B204" s="291"/>
    </row>
    <row r="205" spans="1:2" x14ac:dyDescent="0.2">
      <c r="A205" s="289"/>
      <c r="B205" s="291"/>
    </row>
    <row r="206" spans="1:2" x14ac:dyDescent="0.2">
      <c r="A206" s="289"/>
      <c r="B206" s="291"/>
    </row>
    <row r="207" spans="1:2" x14ac:dyDescent="0.2">
      <c r="A207" s="289"/>
      <c r="B207" s="291"/>
    </row>
    <row r="208" spans="1:2" x14ac:dyDescent="0.2">
      <c r="A208" s="289"/>
      <c r="B208" s="291"/>
    </row>
    <row r="209" spans="1:2" x14ac:dyDescent="0.2">
      <c r="A209" s="289"/>
      <c r="B209" s="291"/>
    </row>
    <row r="210" spans="1:2" x14ac:dyDescent="0.2">
      <c r="A210" s="289"/>
      <c r="B210" s="291"/>
    </row>
    <row r="211" spans="1:2" x14ac:dyDescent="0.2">
      <c r="A211" s="289"/>
      <c r="B211" s="291"/>
    </row>
    <row r="212" spans="1:2" x14ac:dyDescent="0.2">
      <c r="A212" s="289"/>
      <c r="B212" s="291"/>
    </row>
    <row r="213" spans="1:2" x14ac:dyDescent="0.2">
      <c r="A213" s="289"/>
      <c r="B213" s="291"/>
    </row>
    <row r="214" spans="1:2" x14ac:dyDescent="0.2">
      <c r="A214" s="289"/>
      <c r="B214" s="291"/>
    </row>
    <row r="215" spans="1:2" x14ac:dyDescent="0.2">
      <c r="A215" s="289"/>
      <c r="B215" s="291"/>
    </row>
    <row r="216" spans="1:2" x14ac:dyDescent="0.2">
      <c r="A216" s="289"/>
      <c r="B216" s="291"/>
    </row>
    <row r="217" spans="1:2" x14ac:dyDescent="0.2">
      <c r="A217" s="289"/>
      <c r="B217" s="291"/>
    </row>
    <row r="218" spans="1:2" x14ac:dyDescent="0.2">
      <c r="A218" s="289"/>
      <c r="B218" s="291"/>
    </row>
    <row r="219" spans="1:2" x14ac:dyDescent="0.2">
      <c r="A219" s="289"/>
      <c r="B219" s="291"/>
    </row>
    <row r="220" spans="1:2" x14ac:dyDescent="0.2">
      <c r="A220" s="289"/>
      <c r="B220" s="291"/>
    </row>
    <row r="221" spans="1:2" x14ac:dyDescent="0.2">
      <c r="A221" s="289"/>
      <c r="B221" s="291"/>
    </row>
    <row r="222" spans="1:2" x14ac:dyDescent="0.2">
      <c r="A222" s="289"/>
      <c r="B222" s="291"/>
    </row>
    <row r="223" spans="1:2" x14ac:dyDescent="0.2">
      <c r="A223" s="289"/>
      <c r="B223" s="291"/>
    </row>
    <row r="224" spans="1:2" x14ac:dyDescent="0.2">
      <c r="A224" s="289"/>
      <c r="B224" s="291"/>
    </row>
    <row r="225" spans="1:2" x14ac:dyDescent="0.2">
      <c r="A225" s="289"/>
      <c r="B225" s="291"/>
    </row>
    <row r="226" spans="1:2" x14ac:dyDescent="0.2">
      <c r="A226" s="289"/>
      <c r="B226" s="291"/>
    </row>
    <row r="227" spans="1:2" x14ac:dyDescent="0.2">
      <c r="A227" s="289"/>
      <c r="B227" s="291"/>
    </row>
    <row r="228" spans="1:2" x14ac:dyDescent="0.2">
      <c r="A228" s="289"/>
      <c r="B228" s="291"/>
    </row>
    <row r="229" spans="1:2" x14ac:dyDescent="0.2">
      <c r="A229" s="289"/>
      <c r="B229" s="291"/>
    </row>
    <row r="230" spans="1:2" x14ac:dyDescent="0.2">
      <c r="A230" s="289"/>
      <c r="B230" s="291"/>
    </row>
    <row r="231" spans="1:2" x14ac:dyDescent="0.2">
      <c r="A231" s="289"/>
      <c r="B231" s="291"/>
    </row>
    <row r="232" spans="1:2" x14ac:dyDescent="0.2">
      <c r="A232" s="289"/>
      <c r="B232" s="291"/>
    </row>
    <row r="233" spans="1:2" x14ac:dyDescent="0.2">
      <c r="A233" s="289"/>
      <c r="B233" s="291"/>
    </row>
    <row r="234" spans="1:2" x14ac:dyDescent="0.2">
      <c r="A234" s="289"/>
      <c r="B234" s="291"/>
    </row>
    <row r="235" spans="1:2" x14ac:dyDescent="0.2">
      <c r="A235" s="289"/>
      <c r="B235" s="291"/>
    </row>
    <row r="236" spans="1:2" x14ac:dyDescent="0.2">
      <c r="A236" s="289"/>
      <c r="B236" s="291"/>
    </row>
    <row r="237" spans="1:2" x14ac:dyDescent="0.2">
      <c r="A237" s="289"/>
      <c r="B237" s="291"/>
    </row>
    <row r="238" spans="1:2" x14ac:dyDescent="0.2">
      <c r="A238" s="289"/>
      <c r="B238" s="291"/>
    </row>
    <row r="239" spans="1:2" x14ac:dyDescent="0.2">
      <c r="A239" s="289"/>
      <c r="B239" s="291"/>
    </row>
    <row r="240" spans="1:2" x14ac:dyDescent="0.2">
      <c r="A240" s="289"/>
      <c r="B240" s="291"/>
    </row>
    <row r="241" spans="1:2" x14ac:dyDescent="0.2">
      <c r="A241" s="289"/>
      <c r="B241" s="291"/>
    </row>
    <row r="242" spans="1:2" x14ac:dyDescent="0.2">
      <c r="A242" s="289"/>
      <c r="B242" s="291"/>
    </row>
    <row r="243" spans="1:2" x14ac:dyDescent="0.2">
      <c r="A243" s="289"/>
      <c r="B243" s="291"/>
    </row>
    <row r="244" spans="1:2" x14ac:dyDescent="0.2">
      <c r="A244" s="289"/>
      <c r="B244" s="291"/>
    </row>
    <row r="245" spans="1:2" x14ac:dyDescent="0.2">
      <c r="A245" s="289"/>
      <c r="B245" s="291"/>
    </row>
    <row r="246" spans="1:2" x14ac:dyDescent="0.2">
      <c r="A246" s="289"/>
      <c r="B246" s="291"/>
    </row>
    <row r="247" spans="1:2" x14ac:dyDescent="0.2">
      <c r="A247" s="289"/>
      <c r="B247" s="291"/>
    </row>
    <row r="248" spans="1:2" x14ac:dyDescent="0.2">
      <c r="A248" s="289"/>
      <c r="B248" s="291"/>
    </row>
    <row r="249" spans="1:2" x14ac:dyDescent="0.2">
      <c r="A249" s="289"/>
      <c r="B249" s="291"/>
    </row>
    <row r="250" spans="1:2" x14ac:dyDescent="0.2">
      <c r="A250" s="289"/>
      <c r="B250" s="291"/>
    </row>
    <row r="251" spans="1:2" x14ac:dyDescent="0.2">
      <c r="A251" s="289"/>
      <c r="B251" s="291"/>
    </row>
    <row r="252" spans="1:2" x14ac:dyDescent="0.2">
      <c r="A252" s="289"/>
      <c r="B252" s="291"/>
    </row>
    <row r="253" spans="1:2" x14ac:dyDescent="0.2">
      <c r="A253" s="289"/>
      <c r="B253" s="291"/>
    </row>
    <row r="254" spans="1:2" x14ac:dyDescent="0.2">
      <c r="A254" s="289"/>
      <c r="B254" s="291"/>
    </row>
    <row r="255" spans="1:2" x14ac:dyDescent="0.2">
      <c r="A255" s="289"/>
      <c r="B255" s="291"/>
    </row>
    <row r="256" spans="1:2" x14ac:dyDescent="0.2">
      <c r="A256" s="289"/>
      <c r="B256" s="291"/>
    </row>
    <row r="257" spans="1:2" x14ac:dyDescent="0.2">
      <c r="A257" s="289"/>
      <c r="B257" s="291"/>
    </row>
    <row r="258" spans="1:2" x14ac:dyDescent="0.2">
      <c r="A258" s="289"/>
      <c r="B258" s="291"/>
    </row>
    <row r="259" spans="1:2" x14ac:dyDescent="0.2">
      <c r="A259" s="289"/>
      <c r="B259" s="291"/>
    </row>
    <row r="260" spans="1:2" x14ac:dyDescent="0.2">
      <c r="A260" s="289"/>
      <c r="B260" s="291"/>
    </row>
    <row r="261" spans="1:2" x14ac:dyDescent="0.2">
      <c r="A261" s="289"/>
      <c r="B261" s="291"/>
    </row>
    <row r="262" spans="1:2" x14ac:dyDescent="0.2">
      <c r="A262" s="289"/>
      <c r="B262" s="291"/>
    </row>
    <row r="263" spans="1:2" x14ac:dyDescent="0.2">
      <c r="A263" s="289"/>
      <c r="B263" s="291"/>
    </row>
    <row r="264" spans="1:2" x14ac:dyDescent="0.2">
      <c r="A264" s="289"/>
      <c r="B264" s="291"/>
    </row>
    <row r="265" spans="1:2" x14ac:dyDescent="0.2">
      <c r="A265" s="289"/>
      <c r="B265" s="291"/>
    </row>
    <row r="266" spans="1:2" x14ac:dyDescent="0.2">
      <c r="A266" s="289"/>
      <c r="B266" s="291"/>
    </row>
    <row r="267" spans="1:2" x14ac:dyDescent="0.2">
      <c r="A267" s="289"/>
      <c r="B267" s="291"/>
    </row>
    <row r="268" spans="1:2" x14ac:dyDescent="0.2">
      <c r="A268" s="289"/>
      <c r="B268" s="291"/>
    </row>
    <row r="269" spans="1:2" x14ac:dyDescent="0.2">
      <c r="A269" s="289"/>
      <c r="B269" s="291"/>
    </row>
    <row r="270" spans="1:2" x14ac:dyDescent="0.2">
      <c r="A270" s="289"/>
      <c r="B270" s="291"/>
    </row>
    <row r="271" spans="1:2" x14ac:dyDescent="0.2">
      <c r="A271" s="289"/>
      <c r="B271" s="291"/>
    </row>
    <row r="272" spans="1:2" x14ac:dyDescent="0.2">
      <c r="A272" s="289"/>
      <c r="B272" s="291"/>
    </row>
    <row r="273" spans="1:2" x14ac:dyDescent="0.2">
      <c r="A273" s="289"/>
      <c r="B273" s="291"/>
    </row>
    <row r="274" spans="1:2" x14ac:dyDescent="0.2">
      <c r="A274" s="289"/>
      <c r="B274" s="291"/>
    </row>
    <row r="275" spans="1:2" x14ac:dyDescent="0.2">
      <c r="A275" s="289"/>
      <c r="B275" s="291"/>
    </row>
    <row r="276" spans="1:2" x14ac:dyDescent="0.2">
      <c r="A276" s="289"/>
      <c r="B276" s="291"/>
    </row>
    <row r="277" spans="1:2" x14ac:dyDescent="0.2">
      <c r="A277" s="289"/>
      <c r="B277" s="291"/>
    </row>
    <row r="278" spans="1:2" x14ac:dyDescent="0.2">
      <c r="A278" s="289"/>
      <c r="B278" s="291"/>
    </row>
    <row r="279" spans="1:2" x14ac:dyDescent="0.2">
      <c r="A279" s="289"/>
      <c r="B279" s="291"/>
    </row>
    <row r="280" spans="1:2" x14ac:dyDescent="0.2">
      <c r="A280" s="289"/>
      <c r="B280" s="291"/>
    </row>
    <row r="281" spans="1:2" x14ac:dyDescent="0.2">
      <c r="A281" s="289"/>
      <c r="B281" s="291"/>
    </row>
    <row r="282" spans="1:2" x14ac:dyDescent="0.2">
      <c r="A282" s="289"/>
      <c r="B282" s="291"/>
    </row>
    <row r="283" spans="1:2" x14ac:dyDescent="0.2">
      <c r="A283" s="289"/>
      <c r="B283" s="291"/>
    </row>
    <row r="284" spans="1:2" x14ac:dyDescent="0.2">
      <c r="A284" s="289"/>
      <c r="B284" s="291"/>
    </row>
    <row r="285" spans="1:2" x14ac:dyDescent="0.2">
      <c r="A285" s="289"/>
      <c r="B285" s="291"/>
    </row>
    <row r="286" spans="1:2" x14ac:dyDescent="0.2">
      <c r="A286" s="289"/>
      <c r="B286" s="291"/>
    </row>
    <row r="287" spans="1:2" x14ac:dyDescent="0.2">
      <c r="A287" s="289"/>
      <c r="B287" s="291"/>
    </row>
    <row r="288" spans="1:2" x14ac:dyDescent="0.2">
      <c r="A288" s="289"/>
      <c r="B288" s="291"/>
    </row>
    <row r="289" spans="1:2" x14ac:dyDescent="0.2">
      <c r="A289" s="289"/>
      <c r="B289" s="291"/>
    </row>
    <row r="290" spans="1:2" x14ac:dyDescent="0.2">
      <c r="A290" s="289"/>
      <c r="B290" s="291"/>
    </row>
    <row r="291" spans="1:2" x14ac:dyDescent="0.2">
      <c r="A291" s="289"/>
      <c r="B291" s="291"/>
    </row>
    <row r="292" spans="1:2" x14ac:dyDescent="0.2">
      <c r="A292" s="289"/>
      <c r="B292" s="291"/>
    </row>
    <row r="293" spans="1:2" x14ac:dyDescent="0.2">
      <c r="A293" s="289"/>
      <c r="B293" s="291"/>
    </row>
    <row r="294" spans="1:2" x14ac:dyDescent="0.2">
      <c r="A294" s="289"/>
      <c r="B294" s="291"/>
    </row>
    <row r="295" spans="1:2" x14ac:dyDescent="0.2">
      <c r="A295" s="289"/>
      <c r="B295" s="291"/>
    </row>
    <row r="296" spans="1:2" x14ac:dyDescent="0.2">
      <c r="A296" s="289"/>
      <c r="B296" s="291"/>
    </row>
    <row r="297" spans="1:2" x14ac:dyDescent="0.2">
      <c r="A297" s="289"/>
      <c r="B297" s="291"/>
    </row>
    <row r="298" spans="1:2" x14ac:dyDescent="0.2">
      <c r="A298" s="289"/>
      <c r="B298" s="291"/>
    </row>
    <row r="299" spans="1:2" x14ac:dyDescent="0.2">
      <c r="A299" s="289"/>
      <c r="B299" s="291"/>
    </row>
    <row r="300" spans="1:2" x14ac:dyDescent="0.2">
      <c r="A300" s="289"/>
      <c r="B300" s="291"/>
    </row>
    <row r="301" spans="1:2" x14ac:dyDescent="0.2">
      <c r="A301" s="289"/>
      <c r="B301" s="291"/>
    </row>
    <row r="302" spans="1:2" x14ac:dyDescent="0.2">
      <c r="A302" s="289"/>
      <c r="B302" s="291"/>
    </row>
    <row r="303" spans="1:2" x14ac:dyDescent="0.2">
      <c r="A303" s="289"/>
      <c r="B303" s="291"/>
    </row>
    <row r="304" spans="1:2" x14ac:dyDescent="0.2">
      <c r="A304" s="289"/>
      <c r="B304" s="291"/>
    </row>
    <row r="305" spans="1:2" x14ac:dyDescent="0.2">
      <c r="A305" s="289"/>
      <c r="B305" s="291"/>
    </row>
    <row r="306" spans="1:2" x14ac:dyDescent="0.2">
      <c r="A306" s="289"/>
      <c r="B306" s="291"/>
    </row>
    <row r="307" spans="1:2" x14ac:dyDescent="0.2">
      <c r="A307" s="289"/>
      <c r="B307" s="291"/>
    </row>
    <row r="308" spans="1:2" x14ac:dyDescent="0.2">
      <c r="A308" s="289"/>
      <c r="B308" s="291"/>
    </row>
    <row r="309" spans="1:2" x14ac:dyDescent="0.2">
      <c r="A309" s="289"/>
      <c r="B309" s="291"/>
    </row>
    <row r="310" spans="1:2" x14ac:dyDescent="0.2">
      <c r="A310" s="289"/>
      <c r="B310" s="291"/>
    </row>
    <row r="311" spans="1:2" x14ac:dyDescent="0.2">
      <c r="A311" s="289"/>
      <c r="B311" s="291"/>
    </row>
    <row r="312" spans="1:2" x14ac:dyDescent="0.2">
      <c r="A312" s="289"/>
      <c r="B312" s="291"/>
    </row>
    <row r="313" spans="1:2" x14ac:dyDescent="0.2">
      <c r="A313" s="289"/>
      <c r="B313" s="291"/>
    </row>
    <row r="314" spans="1:2" x14ac:dyDescent="0.2">
      <c r="A314" s="289"/>
      <c r="B314" s="291"/>
    </row>
    <row r="315" spans="1:2" x14ac:dyDescent="0.2">
      <c r="A315" s="289"/>
      <c r="B315" s="291"/>
    </row>
    <row r="316" spans="1:2" x14ac:dyDescent="0.2">
      <c r="A316" s="289"/>
      <c r="B316" s="291"/>
    </row>
    <row r="317" spans="1:2" x14ac:dyDescent="0.2">
      <c r="A317" s="289"/>
      <c r="B317" s="291"/>
    </row>
    <row r="318" spans="1:2" x14ac:dyDescent="0.2">
      <c r="A318" s="289"/>
      <c r="B318" s="291"/>
    </row>
    <row r="319" spans="1:2" x14ac:dyDescent="0.2">
      <c r="A319" s="289"/>
      <c r="B319" s="291"/>
    </row>
    <row r="320" spans="1:2" x14ac:dyDescent="0.2">
      <c r="A320" s="289"/>
      <c r="B320" s="291"/>
    </row>
    <row r="321" spans="1:2" x14ac:dyDescent="0.2">
      <c r="A321" s="289"/>
      <c r="B321" s="291"/>
    </row>
    <row r="322" spans="1:2" x14ac:dyDescent="0.2">
      <c r="A322" s="289"/>
      <c r="B322" s="291"/>
    </row>
    <row r="323" spans="1:2" x14ac:dyDescent="0.2">
      <c r="A323" s="289"/>
      <c r="B323" s="291"/>
    </row>
    <row r="324" spans="1:2" x14ac:dyDescent="0.2">
      <c r="A324" s="289"/>
      <c r="B324" s="291"/>
    </row>
    <row r="325" spans="1:2" x14ac:dyDescent="0.2">
      <c r="A325" s="289"/>
      <c r="B325" s="291"/>
    </row>
    <row r="326" spans="1:2" x14ac:dyDescent="0.2">
      <c r="A326" s="289"/>
      <c r="B326" s="291"/>
    </row>
    <row r="327" spans="1:2" x14ac:dyDescent="0.2">
      <c r="A327" s="289"/>
      <c r="B327" s="291"/>
    </row>
    <row r="328" spans="1:2" x14ac:dyDescent="0.2">
      <c r="A328" s="289"/>
      <c r="B328" s="291"/>
    </row>
    <row r="329" spans="1:2" x14ac:dyDescent="0.2">
      <c r="A329" s="289"/>
      <c r="B329" s="291"/>
    </row>
    <row r="330" spans="1:2" x14ac:dyDescent="0.2">
      <c r="A330" s="289"/>
      <c r="B330" s="291"/>
    </row>
    <row r="331" spans="1:2" x14ac:dyDescent="0.2">
      <c r="A331" s="289"/>
      <c r="B331" s="291"/>
    </row>
    <row r="332" spans="1:2" x14ac:dyDescent="0.2">
      <c r="A332" s="289"/>
      <c r="B332" s="291"/>
    </row>
    <row r="333" spans="1:2" x14ac:dyDescent="0.2">
      <c r="A333" s="289"/>
      <c r="B333" s="291"/>
    </row>
    <row r="334" spans="1:2" x14ac:dyDescent="0.2">
      <c r="A334" s="289"/>
      <c r="B334" s="291"/>
    </row>
    <row r="335" spans="1:2" x14ac:dyDescent="0.2">
      <c r="A335" s="289"/>
      <c r="B335" s="291"/>
    </row>
    <row r="336" spans="1:2" x14ac:dyDescent="0.2">
      <c r="A336" s="289"/>
      <c r="B336" s="291"/>
    </row>
    <row r="337" spans="1:2" x14ac:dyDescent="0.2">
      <c r="A337" s="289"/>
      <c r="B337" s="291"/>
    </row>
    <row r="338" spans="1:2" x14ac:dyDescent="0.2">
      <c r="A338" s="289"/>
      <c r="B338" s="291"/>
    </row>
    <row r="339" spans="1:2" x14ac:dyDescent="0.2">
      <c r="A339" s="289"/>
      <c r="B339" s="291"/>
    </row>
    <row r="340" spans="1:2" x14ac:dyDescent="0.2">
      <c r="A340" s="289"/>
      <c r="B340" s="291"/>
    </row>
    <row r="341" spans="1:2" x14ac:dyDescent="0.2">
      <c r="A341" s="289"/>
      <c r="B341" s="291"/>
    </row>
    <row r="342" spans="1:2" x14ac:dyDescent="0.2">
      <c r="A342" s="289"/>
      <c r="B342" s="291"/>
    </row>
    <row r="343" spans="1:2" x14ac:dyDescent="0.2">
      <c r="A343" s="289"/>
      <c r="B343" s="291"/>
    </row>
    <row r="344" spans="1:2" x14ac:dyDescent="0.2">
      <c r="A344" s="289"/>
      <c r="B344" s="291"/>
    </row>
    <row r="345" spans="1:2" x14ac:dyDescent="0.2">
      <c r="A345" s="289"/>
      <c r="B345" s="291"/>
    </row>
    <row r="346" spans="1:2" x14ac:dyDescent="0.2">
      <c r="A346" s="289"/>
      <c r="B346" s="291"/>
    </row>
    <row r="347" spans="1:2" x14ac:dyDescent="0.2">
      <c r="A347" s="289"/>
      <c r="B347" s="291"/>
    </row>
    <row r="348" spans="1:2" x14ac:dyDescent="0.2">
      <c r="A348" s="289"/>
      <c r="B348" s="291"/>
    </row>
    <row r="349" spans="1:2" x14ac:dyDescent="0.2">
      <c r="A349" s="289"/>
      <c r="B349" s="291"/>
    </row>
    <row r="350" spans="1:2" x14ac:dyDescent="0.2">
      <c r="A350" s="289"/>
      <c r="B350" s="291"/>
    </row>
    <row r="351" spans="1:2" x14ac:dyDescent="0.2">
      <c r="A351" s="289"/>
      <c r="B351" s="291"/>
    </row>
    <row r="352" spans="1:2" x14ac:dyDescent="0.2">
      <c r="A352" s="289"/>
      <c r="B352" s="291"/>
    </row>
    <row r="353" spans="1:2" x14ac:dyDescent="0.2">
      <c r="A353" s="289"/>
      <c r="B353" s="291"/>
    </row>
    <row r="354" spans="1:2" x14ac:dyDescent="0.2">
      <c r="A354" s="289"/>
      <c r="B354" s="291"/>
    </row>
    <row r="355" spans="1:2" x14ac:dyDescent="0.2">
      <c r="A355" s="289"/>
      <c r="B355" s="291"/>
    </row>
    <row r="356" spans="1:2" x14ac:dyDescent="0.2">
      <c r="A356" s="289"/>
      <c r="B356" s="291"/>
    </row>
    <row r="357" spans="1:2" x14ac:dyDescent="0.2">
      <c r="A357" s="289"/>
      <c r="B357" s="291"/>
    </row>
    <row r="358" spans="1:2" x14ac:dyDescent="0.2">
      <c r="A358" s="289"/>
      <c r="B358" s="291"/>
    </row>
    <row r="359" spans="1:2" x14ac:dyDescent="0.2">
      <c r="A359" s="289"/>
      <c r="B359" s="291"/>
    </row>
    <row r="360" spans="1:2" x14ac:dyDescent="0.2">
      <c r="A360" s="289"/>
      <c r="B360" s="291"/>
    </row>
    <row r="361" spans="1:2" x14ac:dyDescent="0.2">
      <c r="A361" s="289"/>
      <c r="B361" s="291"/>
    </row>
    <row r="362" spans="1:2" x14ac:dyDescent="0.2">
      <c r="A362" s="289"/>
      <c r="B362" s="291"/>
    </row>
    <row r="363" spans="1:2" x14ac:dyDescent="0.2">
      <c r="A363" s="289"/>
      <c r="B363" s="291"/>
    </row>
    <row r="364" spans="1:2" x14ac:dyDescent="0.2">
      <c r="A364" s="289"/>
      <c r="B364" s="291"/>
    </row>
    <row r="365" spans="1:2" x14ac:dyDescent="0.2">
      <c r="A365" s="289"/>
      <c r="B365" s="291"/>
    </row>
    <row r="366" spans="1:2" x14ac:dyDescent="0.2">
      <c r="A366" s="289"/>
      <c r="B366" s="291"/>
    </row>
    <row r="367" spans="1:2" x14ac:dyDescent="0.2">
      <c r="A367" s="289"/>
      <c r="B367" s="291"/>
    </row>
    <row r="368" spans="1:2" x14ac:dyDescent="0.2">
      <c r="A368" s="289"/>
      <c r="B368" s="291"/>
    </row>
    <row r="369" spans="1:2" x14ac:dyDescent="0.2">
      <c r="A369" s="289"/>
      <c r="B369" s="291"/>
    </row>
    <row r="370" spans="1:2" x14ac:dyDescent="0.2">
      <c r="A370" s="289"/>
      <c r="B370" s="291"/>
    </row>
    <row r="371" spans="1:2" x14ac:dyDescent="0.2">
      <c r="A371" s="289"/>
      <c r="B371" s="291"/>
    </row>
    <row r="372" spans="1:2" x14ac:dyDescent="0.2">
      <c r="A372" s="289"/>
      <c r="B372" s="291"/>
    </row>
    <row r="373" spans="1:2" x14ac:dyDescent="0.2">
      <c r="A373" s="289"/>
      <c r="B373" s="291"/>
    </row>
    <row r="374" spans="1:2" x14ac:dyDescent="0.2">
      <c r="A374" s="289"/>
      <c r="B374" s="291"/>
    </row>
    <row r="375" spans="1:2" x14ac:dyDescent="0.2">
      <c r="A375" s="289"/>
      <c r="B375" s="291"/>
    </row>
    <row r="376" spans="1:2" x14ac:dyDescent="0.2">
      <c r="A376" s="289"/>
      <c r="B376" s="291"/>
    </row>
    <row r="377" spans="1:2" x14ac:dyDescent="0.2">
      <c r="A377" s="289"/>
      <c r="B377" s="291"/>
    </row>
    <row r="378" spans="1:2" x14ac:dyDescent="0.2">
      <c r="A378" s="289"/>
      <c r="B378" s="291"/>
    </row>
    <row r="379" spans="1:2" x14ac:dyDescent="0.2">
      <c r="A379" s="289"/>
      <c r="B379" s="291"/>
    </row>
    <row r="380" spans="1:2" x14ac:dyDescent="0.2">
      <c r="A380" s="289"/>
      <c r="B380" s="291"/>
    </row>
    <row r="381" spans="1:2" x14ac:dyDescent="0.2">
      <c r="A381" s="289"/>
      <c r="B381" s="291"/>
    </row>
    <row r="382" spans="1:2" x14ac:dyDescent="0.2">
      <c r="A382" s="289"/>
      <c r="B382" s="291"/>
    </row>
    <row r="383" spans="1:2" x14ac:dyDescent="0.2">
      <c r="A383" s="289"/>
      <c r="B383" s="291"/>
    </row>
    <row r="384" spans="1:2" x14ac:dyDescent="0.2">
      <c r="A384" s="289"/>
      <c r="B384" s="291"/>
    </row>
    <row r="385" spans="1:2" x14ac:dyDescent="0.2">
      <c r="A385" s="289"/>
      <c r="B385" s="291"/>
    </row>
    <row r="386" spans="1:2" x14ac:dyDescent="0.2">
      <c r="A386" s="289"/>
      <c r="B386" s="291"/>
    </row>
    <row r="387" spans="1:2" x14ac:dyDescent="0.2">
      <c r="A387" s="289"/>
      <c r="B387" s="291"/>
    </row>
    <row r="388" spans="1:2" x14ac:dyDescent="0.2">
      <c r="A388" s="289"/>
      <c r="B388" s="291"/>
    </row>
    <row r="389" spans="1:2" x14ac:dyDescent="0.2">
      <c r="A389" s="289"/>
      <c r="B389" s="291"/>
    </row>
    <row r="390" spans="1:2" x14ac:dyDescent="0.2">
      <c r="A390" s="289"/>
      <c r="B390" s="291"/>
    </row>
    <row r="391" spans="1:2" x14ac:dyDescent="0.2">
      <c r="A391" s="289"/>
      <c r="B391" s="291"/>
    </row>
    <row r="392" spans="1:2" x14ac:dyDescent="0.2">
      <c r="A392" s="289"/>
      <c r="B392" s="291"/>
    </row>
    <row r="393" spans="1:2" x14ac:dyDescent="0.2">
      <c r="A393" s="289"/>
      <c r="B393" s="291"/>
    </row>
    <row r="394" spans="1:2" x14ac:dyDescent="0.2">
      <c r="A394" s="289"/>
      <c r="B394" s="291"/>
    </row>
    <row r="395" spans="1:2" x14ac:dyDescent="0.2">
      <c r="A395" s="289"/>
      <c r="B395" s="291"/>
    </row>
    <row r="396" spans="1:2" x14ac:dyDescent="0.2">
      <c r="A396" s="289"/>
      <c r="B396" s="291"/>
    </row>
    <row r="397" spans="1:2" x14ac:dyDescent="0.2">
      <c r="A397" s="289"/>
      <c r="B397" s="291"/>
    </row>
    <row r="398" spans="1:2" x14ac:dyDescent="0.2">
      <c r="A398" s="289"/>
      <c r="B398" s="291"/>
    </row>
    <row r="399" spans="1:2" x14ac:dyDescent="0.2">
      <c r="A399" s="289"/>
      <c r="B399" s="291"/>
    </row>
    <row r="400" spans="1:2" x14ac:dyDescent="0.2">
      <c r="A400" s="289"/>
      <c r="B400" s="291"/>
    </row>
    <row r="401" spans="1:2" x14ac:dyDescent="0.2">
      <c r="A401" s="289"/>
      <c r="B401" s="291"/>
    </row>
    <row r="402" spans="1:2" x14ac:dyDescent="0.2">
      <c r="A402" s="289"/>
      <c r="B402" s="291"/>
    </row>
    <row r="403" spans="1:2" x14ac:dyDescent="0.2">
      <c r="A403" s="289"/>
      <c r="B403" s="291"/>
    </row>
    <row r="404" spans="1:2" x14ac:dyDescent="0.2">
      <c r="A404" s="289"/>
      <c r="B404" s="291"/>
    </row>
    <row r="405" spans="1:2" x14ac:dyDescent="0.2">
      <c r="A405" s="289"/>
      <c r="B405" s="291"/>
    </row>
    <row r="406" spans="1:2" x14ac:dyDescent="0.2">
      <c r="A406" s="289"/>
      <c r="B406" s="291"/>
    </row>
    <row r="407" spans="1:2" x14ac:dyDescent="0.2">
      <c r="A407" s="289"/>
      <c r="B407" s="291"/>
    </row>
    <row r="408" spans="1:2" x14ac:dyDescent="0.2">
      <c r="A408" s="289"/>
      <c r="B408" s="291"/>
    </row>
    <row r="409" spans="1:2" x14ac:dyDescent="0.2">
      <c r="A409" s="289"/>
      <c r="B409" s="291"/>
    </row>
    <row r="410" spans="1:2" x14ac:dyDescent="0.2">
      <c r="A410" s="289"/>
      <c r="B410" s="291"/>
    </row>
    <row r="411" spans="1:2" x14ac:dyDescent="0.2">
      <c r="A411" s="289"/>
      <c r="B411" s="291"/>
    </row>
    <row r="412" spans="1:2" x14ac:dyDescent="0.2">
      <c r="A412" s="289"/>
      <c r="B412" s="291"/>
    </row>
    <row r="413" spans="1:2" x14ac:dyDescent="0.2">
      <c r="A413" s="289"/>
      <c r="B413" s="291"/>
    </row>
    <row r="414" spans="1:2" x14ac:dyDescent="0.2">
      <c r="A414" s="289"/>
      <c r="B414" s="291"/>
    </row>
    <row r="415" spans="1:2" x14ac:dyDescent="0.2">
      <c r="A415" s="289"/>
      <c r="B415" s="291"/>
    </row>
    <row r="416" spans="1:2" x14ac:dyDescent="0.2">
      <c r="A416" s="289"/>
      <c r="B416" s="291"/>
    </row>
    <row r="417" spans="1:2" x14ac:dyDescent="0.2">
      <c r="A417" s="289"/>
      <c r="B417" s="291"/>
    </row>
    <row r="418" spans="1:2" x14ac:dyDescent="0.2">
      <c r="A418" s="289"/>
      <c r="B418" s="291"/>
    </row>
    <row r="419" spans="1:2" x14ac:dyDescent="0.2">
      <c r="A419" s="289"/>
      <c r="B419" s="291"/>
    </row>
    <row r="420" spans="1:2" x14ac:dyDescent="0.2">
      <c r="A420" s="289"/>
      <c r="B420" s="291"/>
    </row>
    <row r="421" spans="1:2" x14ac:dyDescent="0.2">
      <c r="A421" s="289"/>
      <c r="B421" s="291"/>
    </row>
    <row r="422" spans="1:2" x14ac:dyDescent="0.2">
      <c r="A422" s="289"/>
      <c r="B422" s="291"/>
    </row>
    <row r="423" spans="1:2" x14ac:dyDescent="0.2">
      <c r="A423" s="289"/>
      <c r="B423" s="291"/>
    </row>
    <row r="424" spans="1:2" x14ac:dyDescent="0.2">
      <c r="A424" s="289"/>
      <c r="B424" s="291"/>
    </row>
    <row r="425" spans="1:2" x14ac:dyDescent="0.2">
      <c r="A425" s="289"/>
      <c r="B425" s="291"/>
    </row>
    <row r="426" spans="1:2" x14ac:dyDescent="0.2">
      <c r="A426" s="289"/>
      <c r="B426" s="291"/>
    </row>
    <row r="427" spans="1:2" x14ac:dyDescent="0.2">
      <c r="A427" s="289"/>
      <c r="B427" s="291"/>
    </row>
    <row r="428" spans="1:2" x14ac:dyDescent="0.2">
      <c r="A428" s="289"/>
      <c r="B428" s="291"/>
    </row>
    <row r="429" spans="1:2" x14ac:dyDescent="0.2">
      <c r="A429" s="289"/>
      <c r="B429" s="291"/>
    </row>
    <row r="430" spans="1:2" x14ac:dyDescent="0.2">
      <c r="A430" s="289"/>
      <c r="B430" s="291"/>
    </row>
    <row r="431" spans="1:2" x14ac:dyDescent="0.2">
      <c r="A431" s="289"/>
      <c r="B431" s="291"/>
    </row>
    <row r="432" spans="1:2" x14ac:dyDescent="0.2">
      <c r="A432" s="289"/>
      <c r="B432" s="291"/>
    </row>
    <row r="433" spans="1:2" x14ac:dyDescent="0.2">
      <c r="A433" s="289"/>
      <c r="B433" s="291"/>
    </row>
    <row r="434" spans="1:2" x14ac:dyDescent="0.2">
      <c r="A434" s="289"/>
      <c r="B434" s="291"/>
    </row>
    <row r="435" spans="1:2" x14ac:dyDescent="0.2">
      <c r="A435" s="289"/>
      <c r="B435" s="291"/>
    </row>
    <row r="436" spans="1:2" x14ac:dyDescent="0.2">
      <c r="A436" s="289"/>
      <c r="B436" s="291"/>
    </row>
    <row r="437" spans="1:2" x14ac:dyDescent="0.2">
      <c r="A437" s="289"/>
      <c r="B437" s="291"/>
    </row>
    <row r="438" spans="1:2" x14ac:dyDescent="0.2">
      <c r="A438" s="289"/>
      <c r="B438" s="291"/>
    </row>
    <row r="439" spans="1:2" x14ac:dyDescent="0.2">
      <c r="A439" s="289"/>
      <c r="B439" s="291"/>
    </row>
    <row r="440" spans="1:2" x14ac:dyDescent="0.2">
      <c r="A440" s="289"/>
      <c r="B440" s="291"/>
    </row>
    <row r="441" spans="1:2" x14ac:dyDescent="0.2">
      <c r="A441" s="289"/>
      <c r="B441" s="291"/>
    </row>
    <row r="442" spans="1:2" x14ac:dyDescent="0.2">
      <c r="A442" s="289"/>
      <c r="B442" s="291"/>
    </row>
    <row r="443" spans="1:2" x14ac:dyDescent="0.2">
      <c r="A443" s="289"/>
      <c r="B443" s="291"/>
    </row>
    <row r="444" spans="1:2" x14ac:dyDescent="0.2">
      <c r="A444" s="289"/>
      <c r="B444" s="291"/>
    </row>
    <row r="445" spans="1:2" x14ac:dyDescent="0.2">
      <c r="A445" s="289"/>
      <c r="B445" s="291"/>
    </row>
    <row r="446" spans="1:2" x14ac:dyDescent="0.2">
      <c r="A446" s="289"/>
      <c r="B446" s="291"/>
    </row>
    <row r="447" spans="1:2" x14ac:dyDescent="0.2">
      <c r="A447" s="289"/>
      <c r="B447" s="291"/>
    </row>
    <row r="448" spans="1:2" x14ac:dyDescent="0.2">
      <c r="A448" s="289"/>
      <c r="B448" s="291"/>
    </row>
    <row r="449" spans="1:2" x14ac:dyDescent="0.2">
      <c r="A449" s="289"/>
      <c r="B449" s="291"/>
    </row>
    <row r="450" spans="1:2" x14ac:dyDescent="0.2">
      <c r="A450" s="289"/>
      <c r="B450" s="291"/>
    </row>
    <row r="451" spans="1:2" x14ac:dyDescent="0.2">
      <c r="A451" s="289"/>
      <c r="B451" s="291"/>
    </row>
    <row r="452" spans="1:2" x14ac:dyDescent="0.2">
      <c r="A452" s="289"/>
      <c r="B452" s="291"/>
    </row>
    <row r="453" spans="1:2" x14ac:dyDescent="0.2">
      <c r="A453" s="289"/>
      <c r="B453" s="291"/>
    </row>
    <row r="454" spans="1:2" x14ac:dyDescent="0.2">
      <c r="A454" s="289"/>
      <c r="B454" s="291"/>
    </row>
    <row r="455" spans="1:2" x14ac:dyDescent="0.2">
      <c r="A455" s="289"/>
      <c r="B455" s="291"/>
    </row>
    <row r="456" spans="1:2" x14ac:dyDescent="0.2">
      <c r="A456" s="289"/>
      <c r="B456" s="291"/>
    </row>
    <row r="457" spans="1:2" x14ac:dyDescent="0.2">
      <c r="A457" s="289"/>
      <c r="B457" s="291"/>
    </row>
    <row r="458" spans="1:2" x14ac:dyDescent="0.2">
      <c r="A458" s="289"/>
      <c r="B458" s="291"/>
    </row>
    <row r="459" spans="1:2" x14ac:dyDescent="0.2">
      <c r="A459" s="289"/>
      <c r="B459" s="291"/>
    </row>
    <row r="460" spans="1:2" x14ac:dyDescent="0.2">
      <c r="A460" s="289"/>
      <c r="B460" s="291"/>
    </row>
    <row r="461" spans="1:2" x14ac:dyDescent="0.2">
      <c r="A461" s="289"/>
      <c r="B461" s="291"/>
    </row>
    <row r="462" spans="1:2" x14ac:dyDescent="0.2">
      <c r="A462" s="289"/>
      <c r="B462" s="291"/>
    </row>
    <row r="463" spans="1:2" x14ac:dyDescent="0.2">
      <c r="A463" s="289"/>
      <c r="B463" s="291"/>
    </row>
    <row r="464" spans="1:2" x14ac:dyDescent="0.2">
      <c r="A464" s="289"/>
      <c r="B464" s="291"/>
    </row>
    <row r="465" spans="1:2" x14ac:dyDescent="0.2">
      <c r="A465" s="289"/>
      <c r="B465" s="291"/>
    </row>
    <row r="466" spans="1:2" x14ac:dyDescent="0.2">
      <c r="A466" s="289"/>
      <c r="B466" s="291"/>
    </row>
    <row r="467" spans="1:2" x14ac:dyDescent="0.2">
      <c r="A467" s="289"/>
      <c r="B467" s="291"/>
    </row>
    <row r="468" spans="1:2" x14ac:dyDescent="0.2">
      <c r="A468" s="289"/>
      <c r="B468" s="291"/>
    </row>
    <row r="469" spans="1:2" x14ac:dyDescent="0.2">
      <c r="A469" s="289"/>
      <c r="B469" s="291"/>
    </row>
    <row r="470" spans="1:2" x14ac:dyDescent="0.2">
      <c r="A470" s="289"/>
      <c r="B470" s="291"/>
    </row>
    <row r="471" spans="1:2" x14ac:dyDescent="0.2">
      <c r="A471" s="289"/>
      <c r="B471" s="291"/>
    </row>
    <row r="472" spans="1:2" x14ac:dyDescent="0.2">
      <c r="A472" s="289"/>
      <c r="B472" s="291"/>
    </row>
    <row r="473" spans="1:2" x14ac:dyDescent="0.2">
      <c r="A473" s="289"/>
      <c r="B473" s="291"/>
    </row>
    <row r="474" spans="1:2" x14ac:dyDescent="0.2">
      <c r="A474" s="289"/>
      <c r="B474" s="291"/>
    </row>
    <row r="475" spans="1:2" x14ac:dyDescent="0.2">
      <c r="A475" s="289"/>
      <c r="B475" s="291"/>
    </row>
    <row r="476" spans="1:2" x14ac:dyDescent="0.2">
      <c r="A476" s="289"/>
      <c r="B476" s="291"/>
    </row>
    <row r="477" spans="1:2" x14ac:dyDescent="0.2">
      <c r="A477" s="289"/>
      <c r="B477" s="291"/>
    </row>
    <row r="478" spans="1:2" x14ac:dyDescent="0.2">
      <c r="A478" s="289"/>
      <c r="B478" s="291"/>
    </row>
    <row r="479" spans="1:2" x14ac:dyDescent="0.2">
      <c r="A479" s="289"/>
      <c r="B479" s="291"/>
    </row>
    <row r="480" spans="1:2" x14ac:dyDescent="0.2">
      <c r="A480" s="289"/>
      <c r="B480" s="291"/>
    </row>
    <row r="481" spans="1:2" x14ac:dyDescent="0.2">
      <c r="A481" s="289"/>
      <c r="B481" s="291"/>
    </row>
    <row r="482" spans="1:2" x14ac:dyDescent="0.2">
      <c r="A482" s="289"/>
      <c r="B482" s="291"/>
    </row>
    <row r="483" spans="1:2" x14ac:dyDescent="0.2">
      <c r="A483" s="289"/>
      <c r="B483" s="291"/>
    </row>
    <row r="484" spans="1:2" x14ac:dyDescent="0.2">
      <c r="A484" s="289"/>
      <c r="B484" s="291"/>
    </row>
    <row r="485" spans="1:2" x14ac:dyDescent="0.2">
      <c r="A485" s="289"/>
      <c r="B485" s="291"/>
    </row>
    <row r="486" spans="1:2" x14ac:dyDescent="0.2">
      <c r="A486" s="289"/>
      <c r="B486" s="291"/>
    </row>
    <row r="487" spans="1:2" x14ac:dyDescent="0.2">
      <c r="A487" s="289"/>
      <c r="B487" s="291"/>
    </row>
    <row r="488" spans="1:2" x14ac:dyDescent="0.2">
      <c r="A488" s="289"/>
      <c r="B488" s="291"/>
    </row>
    <row r="489" spans="1:2" x14ac:dyDescent="0.2">
      <c r="A489" s="289"/>
      <c r="B489" s="291"/>
    </row>
    <row r="490" spans="1:2" x14ac:dyDescent="0.2">
      <c r="A490" s="289"/>
      <c r="B490" s="291"/>
    </row>
    <row r="491" spans="1:2" x14ac:dyDescent="0.2">
      <c r="A491" s="289"/>
      <c r="B491" s="291"/>
    </row>
    <row r="492" spans="1:2" x14ac:dyDescent="0.2">
      <c r="A492" s="289"/>
      <c r="B492" s="291"/>
    </row>
    <row r="493" spans="1:2" x14ac:dyDescent="0.2">
      <c r="A493" s="289"/>
      <c r="B493" s="291"/>
    </row>
    <row r="494" spans="1:2" x14ac:dyDescent="0.2">
      <c r="A494" s="289"/>
      <c r="B494" s="291"/>
    </row>
    <row r="495" spans="1:2" x14ac:dyDescent="0.2">
      <c r="A495" s="289"/>
      <c r="B495" s="291"/>
    </row>
    <row r="496" spans="1:2" x14ac:dyDescent="0.2">
      <c r="A496" s="289"/>
      <c r="B496" s="291"/>
    </row>
    <row r="497" spans="1:2" x14ac:dyDescent="0.2">
      <c r="A497" s="289"/>
      <c r="B497" s="291"/>
    </row>
    <row r="498" spans="1:2" x14ac:dyDescent="0.2">
      <c r="A498" s="289"/>
      <c r="B498" s="291"/>
    </row>
    <row r="499" spans="1:2" x14ac:dyDescent="0.2">
      <c r="A499" s="289"/>
      <c r="B499" s="291"/>
    </row>
    <row r="500" spans="1:2" x14ac:dyDescent="0.2">
      <c r="A500" s="289"/>
      <c r="B500" s="291"/>
    </row>
    <row r="501" spans="1:2" x14ac:dyDescent="0.2">
      <c r="A501" s="289"/>
      <c r="B501" s="291"/>
    </row>
    <row r="502" spans="1:2" x14ac:dyDescent="0.2">
      <c r="A502" s="289"/>
      <c r="B502" s="291"/>
    </row>
    <row r="503" spans="1:2" x14ac:dyDescent="0.2">
      <c r="A503" s="289"/>
      <c r="B503" s="291"/>
    </row>
    <row r="504" spans="1:2" x14ac:dyDescent="0.2">
      <c r="A504" s="289"/>
      <c r="B504" s="291"/>
    </row>
    <row r="505" spans="1:2" x14ac:dyDescent="0.2">
      <c r="A505" s="289"/>
      <c r="B505" s="291"/>
    </row>
    <row r="506" spans="1:2" x14ac:dyDescent="0.2">
      <c r="A506" s="289"/>
      <c r="B506" s="291"/>
    </row>
    <row r="507" spans="1:2" x14ac:dyDescent="0.2">
      <c r="A507" s="289"/>
      <c r="B507" s="291"/>
    </row>
    <row r="508" spans="1:2" x14ac:dyDescent="0.2">
      <c r="A508" s="289"/>
      <c r="B508" s="291"/>
    </row>
    <row r="509" spans="1:2" x14ac:dyDescent="0.2">
      <c r="A509" s="289"/>
      <c r="B509" s="291"/>
    </row>
    <row r="510" spans="1:2" x14ac:dyDescent="0.2">
      <c r="A510" s="289"/>
      <c r="B510" s="291"/>
    </row>
    <row r="511" spans="1:2" x14ac:dyDescent="0.2">
      <c r="A511" s="289"/>
      <c r="B511" s="291"/>
    </row>
    <row r="512" spans="1:2" x14ac:dyDescent="0.2">
      <c r="A512" s="289"/>
      <c r="B512" s="291"/>
    </row>
    <row r="513" spans="1:2" x14ac:dyDescent="0.2">
      <c r="A513" s="289"/>
      <c r="B513" s="291"/>
    </row>
    <row r="514" spans="1:2" x14ac:dyDescent="0.2">
      <c r="A514" s="289"/>
      <c r="B514" s="291"/>
    </row>
    <row r="515" spans="1:2" x14ac:dyDescent="0.2">
      <c r="A515" s="289"/>
      <c r="B515" s="291"/>
    </row>
    <row r="516" spans="1:2" x14ac:dyDescent="0.2">
      <c r="A516" s="289"/>
      <c r="B516" s="291"/>
    </row>
    <row r="517" spans="1:2" x14ac:dyDescent="0.2">
      <c r="A517" s="289"/>
      <c r="B517" s="291"/>
    </row>
    <row r="518" spans="1:2" x14ac:dyDescent="0.2">
      <c r="A518" s="289"/>
      <c r="B518" s="291"/>
    </row>
    <row r="519" spans="1:2" x14ac:dyDescent="0.2">
      <c r="A519" s="289"/>
      <c r="B519" s="291"/>
    </row>
    <row r="520" spans="1:2" x14ac:dyDescent="0.2">
      <c r="A520" s="289"/>
      <c r="B520" s="291"/>
    </row>
    <row r="521" spans="1:2" x14ac:dyDescent="0.2">
      <c r="A521" s="289"/>
      <c r="B521" s="291"/>
    </row>
    <row r="522" spans="1:2" x14ac:dyDescent="0.2">
      <c r="A522" s="289"/>
      <c r="B522" s="291"/>
    </row>
    <row r="523" spans="1:2" x14ac:dyDescent="0.2">
      <c r="A523" s="289"/>
      <c r="B523" s="291"/>
    </row>
    <row r="524" spans="1:2" x14ac:dyDescent="0.2">
      <c r="A524" s="289"/>
      <c r="B524" s="291"/>
    </row>
    <row r="525" spans="1:2" x14ac:dyDescent="0.2">
      <c r="A525" s="289"/>
      <c r="B525" s="291"/>
    </row>
    <row r="526" spans="1:2" x14ac:dyDescent="0.2">
      <c r="A526" s="289"/>
      <c r="B526" s="291"/>
    </row>
    <row r="527" spans="1:2" x14ac:dyDescent="0.2">
      <c r="A527" s="289"/>
      <c r="B527" s="291"/>
    </row>
    <row r="528" spans="1:2" x14ac:dyDescent="0.2">
      <c r="A528" s="289"/>
      <c r="B528" s="291"/>
    </row>
    <row r="529" spans="1:2" x14ac:dyDescent="0.2">
      <c r="A529" s="289"/>
      <c r="B529" s="291"/>
    </row>
    <row r="530" spans="1:2" x14ac:dyDescent="0.2">
      <c r="A530" s="289"/>
      <c r="B530" s="291"/>
    </row>
    <row r="531" spans="1:2" x14ac:dyDescent="0.2">
      <c r="A531" s="289"/>
      <c r="B531" s="291"/>
    </row>
    <row r="532" spans="1:2" x14ac:dyDescent="0.2">
      <c r="A532" s="289"/>
      <c r="B532" s="291"/>
    </row>
    <row r="533" spans="1:2" x14ac:dyDescent="0.2">
      <c r="A533" s="289"/>
      <c r="B533" s="291"/>
    </row>
    <row r="534" spans="1:2" x14ac:dyDescent="0.2">
      <c r="A534" s="289"/>
      <c r="B534" s="291"/>
    </row>
    <row r="535" spans="1:2" x14ac:dyDescent="0.2">
      <c r="A535" s="289"/>
      <c r="B535" s="291"/>
    </row>
    <row r="536" spans="1:2" x14ac:dyDescent="0.2">
      <c r="A536" s="289"/>
      <c r="B536" s="291"/>
    </row>
    <row r="537" spans="1:2" x14ac:dyDescent="0.2">
      <c r="A537" s="289"/>
      <c r="B537" s="291"/>
    </row>
    <row r="538" spans="1:2" x14ac:dyDescent="0.2">
      <c r="A538" s="289"/>
      <c r="B538" s="291"/>
    </row>
    <row r="539" spans="1:2" x14ac:dyDescent="0.2">
      <c r="A539" s="289"/>
      <c r="B539" s="291"/>
    </row>
    <row r="540" spans="1:2" x14ac:dyDescent="0.2">
      <c r="A540" s="289"/>
      <c r="B540" s="291"/>
    </row>
    <row r="541" spans="1:2" x14ac:dyDescent="0.2">
      <c r="A541" s="289"/>
      <c r="B541" s="291"/>
    </row>
    <row r="542" spans="1:2" x14ac:dyDescent="0.2">
      <c r="A542" s="289"/>
      <c r="B542" s="291"/>
    </row>
    <row r="543" spans="1:2" x14ac:dyDescent="0.2">
      <c r="A543" s="289"/>
      <c r="B543" s="291"/>
    </row>
    <row r="544" spans="1:2" x14ac:dyDescent="0.2">
      <c r="A544" s="289"/>
      <c r="B544" s="291"/>
    </row>
    <row r="545" spans="1:2" x14ac:dyDescent="0.2">
      <c r="A545" s="289"/>
      <c r="B545" s="291"/>
    </row>
    <row r="546" spans="1:2" x14ac:dyDescent="0.2">
      <c r="A546" s="289"/>
      <c r="B546" s="291"/>
    </row>
    <row r="547" spans="1:2" x14ac:dyDescent="0.2">
      <c r="A547" s="289"/>
      <c r="B547" s="291"/>
    </row>
    <row r="548" spans="1:2" x14ac:dyDescent="0.2">
      <c r="A548" s="289"/>
      <c r="B548" s="291"/>
    </row>
    <row r="549" spans="1:2" x14ac:dyDescent="0.2">
      <c r="A549" s="289"/>
      <c r="B549" s="291"/>
    </row>
    <row r="550" spans="1:2" x14ac:dyDescent="0.2">
      <c r="A550" s="289"/>
      <c r="B550" s="291"/>
    </row>
    <row r="551" spans="1:2" x14ac:dyDescent="0.2">
      <c r="A551" s="289"/>
      <c r="B551" s="291"/>
    </row>
    <row r="552" spans="1:2" x14ac:dyDescent="0.2">
      <c r="A552" s="289"/>
      <c r="B552" s="291"/>
    </row>
    <row r="553" spans="1:2" x14ac:dyDescent="0.2">
      <c r="A553" s="289"/>
      <c r="B553" s="291"/>
    </row>
    <row r="554" spans="1:2" x14ac:dyDescent="0.2">
      <c r="A554" s="289"/>
      <c r="B554" s="291"/>
    </row>
    <row r="555" spans="1:2" x14ac:dyDescent="0.2">
      <c r="A555" s="289"/>
      <c r="B555" s="291"/>
    </row>
    <row r="556" spans="1:2" x14ac:dyDescent="0.2">
      <c r="A556" s="289"/>
      <c r="B556" s="291"/>
    </row>
    <row r="557" spans="1:2" x14ac:dyDescent="0.2">
      <c r="A557" s="289"/>
      <c r="B557" s="291"/>
    </row>
    <row r="558" spans="1:2" x14ac:dyDescent="0.2">
      <c r="A558" s="289"/>
      <c r="B558" s="291"/>
    </row>
    <row r="559" spans="1:2" x14ac:dyDescent="0.2">
      <c r="A559" s="289"/>
      <c r="B559" s="291"/>
    </row>
    <row r="560" spans="1:2" x14ac:dyDescent="0.2">
      <c r="A560" s="289"/>
      <c r="B560" s="291"/>
    </row>
    <row r="561" spans="1:2" x14ac:dyDescent="0.2">
      <c r="A561" s="289"/>
      <c r="B561" s="291"/>
    </row>
    <row r="562" spans="1:2" x14ac:dyDescent="0.2">
      <c r="A562" s="289"/>
      <c r="B562" s="291"/>
    </row>
    <row r="563" spans="1:2" x14ac:dyDescent="0.2">
      <c r="A563" s="289"/>
      <c r="B563" s="291"/>
    </row>
    <row r="564" spans="1:2" x14ac:dyDescent="0.2">
      <c r="A564" s="289"/>
      <c r="B564" s="291"/>
    </row>
    <row r="565" spans="1:2" x14ac:dyDescent="0.2">
      <c r="A565" s="289"/>
      <c r="B565" s="291"/>
    </row>
    <row r="566" spans="1:2" x14ac:dyDescent="0.2">
      <c r="A566" s="289"/>
      <c r="B566" s="291"/>
    </row>
    <row r="567" spans="1:2" x14ac:dyDescent="0.2">
      <c r="A567" s="289"/>
      <c r="B567" s="291"/>
    </row>
    <row r="568" spans="1:2" x14ac:dyDescent="0.2">
      <c r="A568" s="289"/>
      <c r="B568" s="291"/>
    </row>
    <row r="569" spans="1:2" x14ac:dyDescent="0.2">
      <c r="A569" s="289"/>
      <c r="B569" s="291"/>
    </row>
    <row r="570" spans="1:2" x14ac:dyDescent="0.2">
      <c r="A570" s="289"/>
      <c r="B570" s="291"/>
    </row>
    <row r="571" spans="1:2" x14ac:dyDescent="0.2">
      <c r="A571" s="289"/>
      <c r="B571" s="291"/>
    </row>
    <row r="572" spans="1:2" x14ac:dyDescent="0.2">
      <c r="A572" s="289"/>
      <c r="B572" s="291"/>
    </row>
    <row r="573" spans="1:2" x14ac:dyDescent="0.2">
      <c r="A573" s="289"/>
      <c r="B573" s="291"/>
    </row>
    <row r="574" spans="1:2" x14ac:dyDescent="0.2">
      <c r="A574" s="289"/>
      <c r="B574" s="291"/>
    </row>
    <row r="575" spans="1:2" x14ac:dyDescent="0.2">
      <c r="A575" s="289"/>
      <c r="B575" s="291"/>
    </row>
    <row r="576" spans="1:2" x14ac:dyDescent="0.2">
      <c r="A576" s="289"/>
      <c r="B576" s="291"/>
    </row>
    <row r="577" spans="1:2" x14ac:dyDescent="0.2">
      <c r="A577" s="289"/>
      <c r="B577" s="291"/>
    </row>
    <row r="578" spans="1:2" x14ac:dyDescent="0.2">
      <c r="A578" s="289"/>
      <c r="B578" s="291"/>
    </row>
    <row r="579" spans="1:2" x14ac:dyDescent="0.2">
      <c r="A579" s="289"/>
      <c r="B579" s="291"/>
    </row>
    <row r="580" spans="1:2" x14ac:dyDescent="0.2">
      <c r="A580" s="289"/>
      <c r="B580" s="291"/>
    </row>
    <row r="581" spans="1:2" x14ac:dyDescent="0.2">
      <c r="A581" s="289"/>
      <c r="B581" s="291"/>
    </row>
    <row r="582" spans="1:2" x14ac:dyDescent="0.2">
      <c r="A582" s="289"/>
      <c r="B582" s="291"/>
    </row>
    <row r="583" spans="1:2" x14ac:dyDescent="0.2">
      <c r="A583" s="289"/>
      <c r="B583" s="291"/>
    </row>
    <row r="584" spans="1:2" x14ac:dyDescent="0.2">
      <c r="A584" s="289"/>
      <c r="B584" s="291"/>
    </row>
    <row r="585" spans="1:2" x14ac:dyDescent="0.2">
      <c r="A585" s="289"/>
      <c r="B585" s="291"/>
    </row>
    <row r="586" spans="1:2" x14ac:dyDescent="0.2">
      <c r="A586" s="289"/>
      <c r="B586" s="291"/>
    </row>
    <row r="587" spans="1:2" x14ac:dyDescent="0.2">
      <c r="A587" s="289"/>
      <c r="B587" s="291"/>
    </row>
    <row r="588" spans="1:2" x14ac:dyDescent="0.2">
      <c r="A588" s="289"/>
      <c r="B588" s="291"/>
    </row>
    <row r="589" spans="1:2" x14ac:dyDescent="0.2">
      <c r="A589" s="289"/>
      <c r="B589" s="291"/>
    </row>
    <row r="590" spans="1:2" x14ac:dyDescent="0.2">
      <c r="A590" s="289"/>
      <c r="B590" s="291"/>
    </row>
    <row r="591" spans="1:2" x14ac:dyDescent="0.2">
      <c r="A591" s="289"/>
      <c r="B591" s="291"/>
    </row>
    <row r="592" spans="1:2" x14ac:dyDescent="0.2">
      <c r="A592" s="289"/>
      <c r="B592" s="291"/>
    </row>
    <row r="593" spans="1:2" x14ac:dyDescent="0.2">
      <c r="A593" s="289"/>
      <c r="B593" s="291"/>
    </row>
    <row r="594" spans="1:2" x14ac:dyDescent="0.2">
      <c r="A594" s="289"/>
      <c r="B594" s="291"/>
    </row>
    <row r="595" spans="1:2" x14ac:dyDescent="0.2">
      <c r="A595" s="289"/>
      <c r="B595" s="291"/>
    </row>
    <row r="596" spans="1:2" x14ac:dyDescent="0.2">
      <c r="A596" s="289"/>
      <c r="B596" s="291"/>
    </row>
    <row r="597" spans="1:2" x14ac:dyDescent="0.2">
      <c r="A597" s="289"/>
      <c r="B597" s="291"/>
    </row>
    <row r="598" spans="1:2" x14ac:dyDescent="0.2">
      <c r="A598" s="289"/>
      <c r="B598" s="291"/>
    </row>
    <row r="599" spans="1:2" x14ac:dyDescent="0.2">
      <c r="A599" s="289"/>
      <c r="B599" s="291"/>
    </row>
    <row r="600" spans="1:2" x14ac:dyDescent="0.2">
      <c r="A600" s="289"/>
      <c r="B600" s="291"/>
    </row>
    <row r="601" spans="1:2" x14ac:dyDescent="0.2">
      <c r="A601" s="289"/>
      <c r="B601" s="291"/>
    </row>
    <row r="602" spans="1:2" x14ac:dyDescent="0.2">
      <c r="A602" s="289"/>
      <c r="B602" s="291"/>
    </row>
    <row r="603" spans="1:2" x14ac:dyDescent="0.2">
      <c r="A603" s="289"/>
      <c r="B603" s="291"/>
    </row>
    <row r="604" spans="1:2" x14ac:dyDescent="0.2">
      <c r="A604" s="289"/>
      <c r="B604" s="291"/>
    </row>
    <row r="605" spans="1:2" x14ac:dyDescent="0.2">
      <c r="A605" s="289"/>
      <c r="B605" s="291"/>
    </row>
    <row r="606" spans="1:2" x14ac:dyDescent="0.2">
      <c r="A606" s="289"/>
      <c r="B606" s="291"/>
    </row>
    <row r="607" spans="1:2" x14ac:dyDescent="0.2">
      <c r="A607" s="289"/>
      <c r="B607" s="291"/>
    </row>
    <row r="608" spans="1:2" x14ac:dyDescent="0.2">
      <c r="A608" s="289"/>
      <c r="B608" s="291"/>
    </row>
    <row r="609" spans="1:2" x14ac:dyDescent="0.2">
      <c r="A609" s="289"/>
      <c r="B609" s="291"/>
    </row>
    <row r="610" spans="1:2" x14ac:dyDescent="0.2">
      <c r="A610" s="289"/>
      <c r="B610" s="291"/>
    </row>
    <row r="611" spans="1:2" x14ac:dyDescent="0.2">
      <c r="A611" s="289"/>
      <c r="B611" s="291"/>
    </row>
    <row r="612" spans="1:2" x14ac:dyDescent="0.2">
      <c r="A612" s="289"/>
      <c r="B612" s="291"/>
    </row>
    <row r="613" spans="1:2" x14ac:dyDescent="0.2">
      <c r="A613" s="289"/>
      <c r="B613" s="291"/>
    </row>
    <row r="614" spans="1:2" x14ac:dyDescent="0.2">
      <c r="A614" s="289"/>
      <c r="B614" s="291"/>
    </row>
    <row r="615" spans="1:2" x14ac:dyDescent="0.2">
      <c r="A615" s="289"/>
      <c r="B615" s="291"/>
    </row>
    <row r="616" spans="1:2" x14ac:dyDescent="0.2">
      <c r="A616" s="289"/>
      <c r="B616" s="291"/>
    </row>
    <row r="617" spans="1:2" x14ac:dyDescent="0.2">
      <c r="A617" s="289"/>
      <c r="B617" s="291"/>
    </row>
    <row r="618" spans="1:2" x14ac:dyDescent="0.2">
      <c r="A618" s="289"/>
      <c r="B618" s="291"/>
    </row>
    <row r="619" spans="1:2" x14ac:dyDescent="0.2">
      <c r="A619" s="289"/>
      <c r="B619" s="291"/>
    </row>
    <row r="620" spans="1:2" x14ac:dyDescent="0.2">
      <c r="A620" s="289"/>
      <c r="B620" s="291"/>
    </row>
    <row r="621" spans="1:2" x14ac:dyDescent="0.2">
      <c r="A621" s="289"/>
      <c r="B621" s="291"/>
    </row>
    <row r="622" spans="1:2" x14ac:dyDescent="0.2">
      <c r="A622" s="289"/>
      <c r="B622" s="291"/>
    </row>
    <row r="623" spans="1:2" x14ac:dyDescent="0.2">
      <c r="A623" s="289"/>
      <c r="B623" s="291"/>
    </row>
    <row r="624" spans="1:2" x14ac:dyDescent="0.2">
      <c r="A624" s="289"/>
      <c r="B624" s="291"/>
    </row>
    <row r="625" spans="1:2" x14ac:dyDescent="0.2">
      <c r="A625" s="289"/>
      <c r="B625" s="291"/>
    </row>
    <row r="626" spans="1:2" x14ac:dyDescent="0.2">
      <c r="A626" s="289"/>
      <c r="B626" s="291"/>
    </row>
    <row r="627" spans="1:2" x14ac:dyDescent="0.2">
      <c r="A627" s="289"/>
      <c r="B627" s="291"/>
    </row>
    <row r="628" spans="1:2" x14ac:dyDescent="0.2">
      <c r="A628" s="289"/>
      <c r="B628" s="291"/>
    </row>
    <row r="629" spans="1:2" x14ac:dyDescent="0.2">
      <c r="A629" s="289"/>
      <c r="B629" s="291"/>
    </row>
    <row r="630" spans="1:2" x14ac:dyDescent="0.2">
      <c r="A630" s="289"/>
      <c r="B630" s="291"/>
    </row>
    <row r="631" spans="1:2" x14ac:dyDescent="0.2">
      <c r="A631" s="289"/>
      <c r="B631" s="291"/>
    </row>
    <row r="632" spans="1:2" x14ac:dyDescent="0.2">
      <c r="A632" s="289"/>
      <c r="B632" s="291"/>
    </row>
    <row r="633" spans="1:2" x14ac:dyDescent="0.2">
      <c r="A633" s="289"/>
      <c r="B633" s="291"/>
    </row>
    <row r="634" spans="1:2" x14ac:dyDescent="0.2">
      <c r="A634" s="289"/>
      <c r="B634" s="291"/>
    </row>
    <row r="635" spans="1:2" x14ac:dyDescent="0.2">
      <c r="A635" s="289"/>
      <c r="B635" s="291"/>
    </row>
    <row r="636" spans="1:2" x14ac:dyDescent="0.2">
      <c r="A636" s="289"/>
      <c r="B636" s="291"/>
    </row>
    <row r="637" spans="1:2" x14ac:dyDescent="0.2">
      <c r="A637" s="289"/>
      <c r="B637" s="291"/>
    </row>
    <row r="638" spans="1:2" x14ac:dyDescent="0.2">
      <c r="A638" s="289"/>
      <c r="B638" s="291"/>
    </row>
    <row r="639" spans="1:2" x14ac:dyDescent="0.2">
      <c r="A639" s="289"/>
      <c r="B639" s="291"/>
    </row>
    <row r="640" spans="1:2" x14ac:dyDescent="0.2">
      <c r="A640" s="289"/>
      <c r="B640" s="291"/>
    </row>
    <row r="641" spans="1:2" x14ac:dyDescent="0.2">
      <c r="A641" s="289"/>
      <c r="B641" s="291"/>
    </row>
    <row r="642" spans="1:2" x14ac:dyDescent="0.2">
      <c r="A642" s="289"/>
      <c r="B642" s="291"/>
    </row>
    <row r="643" spans="1:2" x14ac:dyDescent="0.2">
      <c r="A643" s="289"/>
      <c r="B643" s="291"/>
    </row>
    <row r="644" spans="1:2" x14ac:dyDescent="0.2">
      <c r="A644" s="289"/>
      <c r="B644" s="291"/>
    </row>
    <row r="645" spans="1:2" x14ac:dyDescent="0.2">
      <c r="A645" s="289"/>
      <c r="B645" s="291"/>
    </row>
    <row r="646" spans="1:2" x14ac:dyDescent="0.2">
      <c r="A646" s="289"/>
      <c r="B646" s="291"/>
    </row>
    <row r="647" spans="1:2" x14ac:dyDescent="0.2">
      <c r="A647" s="289"/>
      <c r="B647" s="291"/>
    </row>
    <row r="648" spans="1:2" x14ac:dyDescent="0.2">
      <c r="A648" s="289"/>
      <c r="B648" s="291"/>
    </row>
    <row r="649" spans="1:2" x14ac:dyDescent="0.2">
      <c r="A649" s="289"/>
      <c r="B649" s="291"/>
    </row>
    <row r="650" spans="1:2" x14ac:dyDescent="0.2">
      <c r="A650" s="289"/>
      <c r="B650" s="291"/>
    </row>
    <row r="651" spans="1:2" x14ac:dyDescent="0.2">
      <c r="A651" s="289"/>
      <c r="B651" s="291"/>
    </row>
    <row r="652" spans="1:2" x14ac:dyDescent="0.2">
      <c r="A652" s="289"/>
      <c r="B652" s="291"/>
    </row>
    <row r="653" spans="1:2" x14ac:dyDescent="0.2">
      <c r="A653" s="289"/>
      <c r="B653" s="291"/>
    </row>
    <row r="654" spans="1:2" x14ac:dyDescent="0.2">
      <c r="A654" s="289"/>
      <c r="B654" s="291"/>
    </row>
    <row r="655" spans="1:2" x14ac:dyDescent="0.2">
      <c r="A655" s="289"/>
      <c r="B655" s="291"/>
    </row>
    <row r="656" spans="1:2" x14ac:dyDescent="0.2">
      <c r="A656" s="289"/>
      <c r="B656" s="291"/>
    </row>
    <row r="657" spans="1:2" x14ac:dyDescent="0.2">
      <c r="A657" s="289"/>
      <c r="B657" s="291"/>
    </row>
    <row r="658" spans="1:2" x14ac:dyDescent="0.2">
      <c r="A658" s="289"/>
      <c r="B658" s="291"/>
    </row>
    <row r="659" spans="1:2" x14ac:dyDescent="0.2">
      <c r="A659" s="289"/>
      <c r="B659" s="291"/>
    </row>
    <row r="660" spans="1:2" x14ac:dyDescent="0.2">
      <c r="A660" s="289"/>
      <c r="B660" s="291"/>
    </row>
    <row r="661" spans="1:2" x14ac:dyDescent="0.2">
      <c r="A661" s="289"/>
      <c r="B661" s="291"/>
    </row>
    <row r="662" spans="1:2" x14ac:dyDescent="0.2">
      <c r="A662" s="289"/>
      <c r="B662" s="291"/>
    </row>
    <row r="663" spans="1:2" x14ac:dyDescent="0.2">
      <c r="A663" s="289"/>
      <c r="B663" s="291"/>
    </row>
    <row r="664" spans="1:2" x14ac:dyDescent="0.2">
      <c r="A664" s="289"/>
      <c r="B664" s="291"/>
    </row>
    <row r="665" spans="1:2" x14ac:dyDescent="0.2">
      <c r="A665" s="289"/>
      <c r="B665" s="291"/>
    </row>
    <row r="666" spans="1:2" x14ac:dyDescent="0.2">
      <c r="A666" s="289"/>
      <c r="B666" s="291"/>
    </row>
    <row r="667" spans="1:2" x14ac:dyDescent="0.2">
      <c r="A667" s="289"/>
      <c r="B667" s="291"/>
    </row>
    <row r="668" spans="1:2" x14ac:dyDescent="0.2">
      <c r="A668" s="289"/>
      <c r="B668" s="291"/>
    </row>
    <row r="669" spans="1:2" x14ac:dyDescent="0.2">
      <c r="A669" s="289"/>
      <c r="B669" s="291"/>
    </row>
    <row r="670" spans="1:2" x14ac:dyDescent="0.2">
      <c r="A670" s="289"/>
      <c r="B670" s="291"/>
    </row>
    <row r="671" spans="1:2" x14ac:dyDescent="0.2">
      <c r="A671" s="289"/>
      <c r="B671" s="291"/>
    </row>
    <row r="672" spans="1:2" x14ac:dyDescent="0.2">
      <c r="A672" s="289"/>
      <c r="B672" s="291"/>
    </row>
    <row r="673" spans="1:2" x14ac:dyDescent="0.2">
      <c r="A673" s="289"/>
      <c r="B673" s="291"/>
    </row>
    <row r="674" spans="1:2" x14ac:dyDescent="0.2">
      <c r="A674" s="289"/>
      <c r="B674" s="291"/>
    </row>
    <row r="675" spans="1:2" x14ac:dyDescent="0.2">
      <c r="A675" s="289"/>
      <c r="B675" s="291"/>
    </row>
    <row r="676" spans="1:2" x14ac:dyDescent="0.2">
      <c r="A676" s="289"/>
      <c r="B676" s="291"/>
    </row>
    <row r="677" spans="1:2" x14ac:dyDescent="0.2">
      <c r="A677" s="289"/>
      <c r="B677" s="291"/>
    </row>
    <row r="678" spans="1:2" x14ac:dyDescent="0.2">
      <c r="A678" s="289"/>
      <c r="B678" s="291"/>
    </row>
    <row r="679" spans="1:2" x14ac:dyDescent="0.2">
      <c r="A679" s="289"/>
      <c r="B679" s="291"/>
    </row>
    <row r="680" spans="1:2" x14ac:dyDescent="0.2">
      <c r="A680" s="289"/>
      <c r="B680" s="291"/>
    </row>
    <row r="681" spans="1:2" x14ac:dyDescent="0.2">
      <c r="A681" s="289"/>
      <c r="B681" s="291"/>
    </row>
    <row r="682" spans="1:2" x14ac:dyDescent="0.2">
      <c r="A682" s="289"/>
      <c r="B682" s="291"/>
    </row>
    <row r="683" spans="1:2" x14ac:dyDescent="0.2">
      <c r="A683" s="289"/>
      <c r="B683" s="291"/>
    </row>
    <row r="684" spans="1:2" x14ac:dyDescent="0.2">
      <c r="A684" s="289"/>
      <c r="B684" s="291"/>
    </row>
    <row r="685" spans="1:2" x14ac:dyDescent="0.2">
      <c r="A685" s="289"/>
      <c r="B685" s="291"/>
    </row>
    <row r="686" spans="1:2" x14ac:dyDescent="0.2">
      <c r="A686" s="289"/>
      <c r="B686" s="291"/>
    </row>
    <row r="687" spans="1:2" x14ac:dyDescent="0.2">
      <c r="A687" s="289"/>
      <c r="B687" s="291"/>
    </row>
    <row r="688" spans="1:2" x14ac:dyDescent="0.2">
      <c r="A688" s="289"/>
      <c r="B688" s="291"/>
    </row>
    <row r="689" spans="1:2" x14ac:dyDescent="0.2">
      <c r="A689" s="289"/>
      <c r="B689" s="291"/>
    </row>
    <row r="690" spans="1:2" x14ac:dyDescent="0.2">
      <c r="A690" s="289"/>
      <c r="B690" s="291"/>
    </row>
    <row r="691" spans="1:2" x14ac:dyDescent="0.2">
      <c r="A691" s="289"/>
      <c r="B691" s="291"/>
    </row>
    <row r="692" spans="1:2" x14ac:dyDescent="0.2">
      <c r="A692" s="289"/>
      <c r="B692" s="291"/>
    </row>
    <row r="693" spans="1:2" x14ac:dyDescent="0.2">
      <c r="A693" s="289"/>
      <c r="B693" s="291"/>
    </row>
    <row r="694" spans="1:2" x14ac:dyDescent="0.2">
      <c r="A694" s="289"/>
      <c r="B694" s="291"/>
    </row>
    <row r="695" spans="1:2" x14ac:dyDescent="0.2">
      <c r="A695" s="289"/>
      <c r="B695" s="291"/>
    </row>
    <row r="696" spans="1:2" x14ac:dyDescent="0.2">
      <c r="A696" s="289"/>
      <c r="B696" s="291"/>
    </row>
    <row r="697" spans="1:2" x14ac:dyDescent="0.2">
      <c r="A697" s="289"/>
      <c r="B697" s="291"/>
    </row>
    <row r="698" spans="1:2" x14ac:dyDescent="0.2">
      <c r="A698" s="289"/>
      <c r="B698" s="291"/>
    </row>
    <row r="699" spans="1:2" x14ac:dyDescent="0.2">
      <c r="A699" s="289"/>
      <c r="B699" s="291"/>
    </row>
    <row r="700" spans="1:2" x14ac:dyDescent="0.2">
      <c r="A700" s="289"/>
      <c r="B700" s="291"/>
    </row>
    <row r="701" spans="1:2" x14ac:dyDescent="0.2">
      <c r="A701" s="289"/>
      <c r="B701" s="291"/>
    </row>
    <row r="702" spans="1:2" x14ac:dyDescent="0.2">
      <c r="A702" s="289"/>
      <c r="B702" s="291"/>
    </row>
    <row r="703" spans="1:2" x14ac:dyDescent="0.2">
      <c r="A703" s="289"/>
      <c r="B703" s="291"/>
    </row>
    <row r="704" spans="1:2" x14ac:dyDescent="0.2">
      <c r="A704" s="289"/>
      <c r="B704" s="291"/>
    </row>
    <row r="705" spans="1:2" x14ac:dyDescent="0.2">
      <c r="A705" s="289"/>
      <c r="B705" s="291"/>
    </row>
    <row r="706" spans="1:2" x14ac:dyDescent="0.2">
      <c r="A706" s="289"/>
      <c r="B706" s="291"/>
    </row>
    <row r="707" spans="1:2" x14ac:dyDescent="0.2">
      <c r="A707" s="289"/>
      <c r="B707" s="291"/>
    </row>
    <row r="708" spans="1:2" x14ac:dyDescent="0.2">
      <c r="A708" s="289"/>
      <c r="B708" s="291"/>
    </row>
    <row r="709" spans="1:2" x14ac:dyDescent="0.2">
      <c r="A709" s="289"/>
      <c r="B709" s="291"/>
    </row>
    <row r="710" spans="1:2" x14ac:dyDescent="0.2">
      <c r="A710" s="289"/>
      <c r="B710" s="291"/>
    </row>
    <row r="711" spans="1:2" x14ac:dyDescent="0.2">
      <c r="A711" s="289"/>
      <c r="B711" s="291"/>
    </row>
    <row r="712" spans="1:2" x14ac:dyDescent="0.2">
      <c r="A712" s="289"/>
      <c r="B712" s="291"/>
    </row>
    <row r="713" spans="1:2" x14ac:dyDescent="0.2">
      <c r="A713" s="289"/>
      <c r="B713" s="291"/>
    </row>
    <row r="714" spans="1:2" x14ac:dyDescent="0.2">
      <c r="A714" s="289"/>
      <c r="B714" s="291"/>
    </row>
    <row r="715" spans="1:2" x14ac:dyDescent="0.2">
      <c r="A715" s="289"/>
      <c r="B715" s="291"/>
    </row>
    <row r="716" spans="1:2" x14ac:dyDescent="0.2">
      <c r="A716" s="289"/>
      <c r="B716" s="291"/>
    </row>
    <row r="717" spans="1:2" x14ac:dyDescent="0.2">
      <c r="A717" s="289"/>
      <c r="B717" s="291"/>
    </row>
    <row r="718" spans="1:2" x14ac:dyDescent="0.2">
      <c r="A718" s="289"/>
      <c r="B718" s="291"/>
    </row>
    <row r="719" spans="1:2" x14ac:dyDescent="0.2">
      <c r="A719" s="289"/>
      <c r="B719" s="291"/>
    </row>
    <row r="720" spans="1:2" x14ac:dyDescent="0.2">
      <c r="A720" s="289"/>
      <c r="B720" s="291"/>
    </row>
    <row r="721" spans="1:2" x14ac:dyDescent="0.2">
      <c r="A721" s="289"/>
      <c r="B721" s="291"/>
    </row>
    <row r="722" spans="1:2" x14ac:dyDescent="0.2">
      <c r="A722" s="289"/>
      <c r="B722" s="291"/>
    </row>
    <row r="723" spans="1:2" x14ac:dyDescent="0.2">
      <c r="A723" s="289"/>
      <c r="B723" s="291"/>
    </row>
    <row r="724" spans="1:2" x14ac:dyDescent="0.2">
      <c r="A724" s="289"/>
      <c r="B724" s="291"/>
    </row>
    <row r="725" spans="1:2" x14ac:dyDescent="0.2">
      <c r="A725" s="289"/>
      <c r="B725" s="291"/>
    </row>
    <row r="726" spans="1:2" x14ac:dyDescent="0.2">
      <c r="A726" s="289"/>
      <c r="B726" s="291"/>
    </row>
    <row r="727" spans="1:2" x14ac:dyDescent="0.2">
      <c r="A727" s="289"/>
      <c r="B727" s="291"/>
    </row>
    <row r="728" spans="1:2" x14ac:dyDescent="0.2">
      <c r="A728" s="289"/>
      <c r="B728" s="291"/>
    </row>
    <row r="729" spans="1:2" x14ac:dyDescent="0.2">
      <c r="A729" s="289"/>
      <c r="B729" s="291"/>
    </row>
    <row r="730" spans="1:2" x14ac:dyDescent="0.2">
      <c r="A730" s="289"/>
      <c r="B730" s="291"/>
    </row>
    <row r="731" spans="1:2" x14ac:dyDescent="0.2">
      <c r="A731" s="289"/>
      <c r="B731" s="291"/>
    </row>
    <row r="732" spans="1:2" x14ac:dyDescent="0.2">
      <c r="A732" s="289"/>
      <c r="B732" s="291"/>
    </row>
    <row r="733" spans="1:2" x14ac:dyDescent="0.2">
      <c r="A733" s="289"/>
      <c r="B733" s="291"/>
    </row>
    <row r="734" spans="1:2" x14ac:dyDescent="0.2">
      <c r="A734" s="289"/>
      <c r="B734" s="291"/>
    </row>
    <row r="735" spans="1:2" x14ac:dyDescent="0.2">
      <c r="A735" s="289"/>
      <c r="B735" s="291"/>
    </row>
    <row r="736" spans="1:2" x14ac:dyDescent="0.2">
      <c r="A736" s="289"/>
      <c r="B736" s="291"/>
    </row>
    <row r="737" spans="1:2" x14ac:dyDescent="0.2">
      <c r="A737" s="289"/>
      <c r="B737" s="291"/>
    </row>
    <row r="738" spans="1:2" x14ac:dyDescent="0.2">
      <c r="A738" s="289"/>
      <c r="B738" s="291"/>
    </row>
    <row r="739" spans="1:2" x14ac:dyDescent="0.2">
      <c r="A739" s="289"/>
      <c r="B739" s="291"/>
    </row>
    <row r="740" spans="1:2" x14ac:dyDescent="0.2">
      <c r="A740" s="289"/>
      <c r="B740" s="291"/>
    </row>
    <row r="741" spans="1:2" x14ac:dyDescent="0.2">
      <c r="A741" s="289"/>
      <c r="B741" s="291"/>
    </row>
    <row r="742" spans="1:2" x14ac:dyDescent="0.2">
      <c r="A742" s="289"/>
      <c r="B742" s="291"/>
    </row>
    <row r="743" spans="1:2" x14ac:dyDescent="0.2">
      <c r="A743" s="289"/>
      <c r="B743" s="291"/>
    </row>
    <row r="744" spans="1:2" x14ac:dyDescent="0.2">
      <c r="A744" s="289"/>
      <c r="B744" s="291"/>
    </row>
    <row r="745" spans="1:2" x14ac:dyDescent="0.2">
      <c r="A745" s="289"/>
      <c r="B745" s="291"/>
    </row>
    <row r="746" spans="1:2" x14ac:dyDescent="0.2">
      <c r="A746" s="289"/>
      <c r="B746" s="291"/>
    </row>
    <row r="747" spans="1:2" x14ac:dyDescent="0.2">
      <c r="A747" s="289"/>
      <c r="B747" s="291"/>
    </row>
    <row r="748" spans="1:2" x14ac:dyDescent="0.2">
      <c r="A748" s="289"/>
      <c r="B748" s="291"/>
    </row>
    <row r="749" spans="1:2" x14ac:dyDescent="0.2">
      <c r="A749" s="289"/>
      <c r="B749" s="291"/>
    </row>
    <row r="750" spans="1:2" x14ac:dyDescent="0.2">
      <c r="A750" s="289"/>
      <c r="B750" s="291"/>
    </row>
    <row r="751" spans="1:2" x14ac:dyDescent="0.2">
      <c r="A751" s="289"/>
      <c r="B751" s="291"/>
    </row>
    <row r="752" spans="1:2" x14ac:dyDescent="0.2">
      <c r="A752" s="289"/>
      <c r="B752" s="291"/>
    </row>
    <row r="753" spans="1:2" x14ac:dyDescent="0.2">
      <c r="A753" s="289"/>
      <c r="B753" s="291"/>
    </row>
    <row r="754" spans="1:2" x14ac:dyDescent="0.2">
      <c r="A754" s="289"/>
      <c r="B754" s="291"/>
    </row>
    <row r="755" spans="1:2" x14ac:dyDescent="0.2">
      <c r="A755" s="289"/>
      <c r="B755" s="291"/>
    </row>
    <row r="756" spans="1:2" x14ac:dyDescent="0.2">
      <c r="A756" s="289"/>
      <c r="B756" s="291"/>
    </row>
    <row r="757" spans="1:2" x14ac:dyDescent="0.2">
      <c r="A757" s="289"/>
      <c r="B757" s="291"/>
    </row>
    <row r="758" spans="1:2" x14ac:dyDescent="0.2">
      <c r="A758" s="289"/>
      <c r="B758" s="291"/>
    </row>
    <row r="759" spans="1:2" x14ac:dyDescent="0.2">
      <c r="A759" s="289"/>
      <c r="B759" s="291"/>
    </row>
    <row r="760" spans="1:2" x14ac:dyDescent="0.2">
      <c r="A760" s="289"/>
      <c r="B760" s="291"/>
    </row>
    <row r="761" spans="1:2" x14ac:dyDescent="0.2">
      <c r="A761" s="289"/>
      <c r="B761" s="291"/>
    </row>
    <row r="762" spans="1:2" x14ac:dyDescent="0.2">
      <c r="A762" s="289"/>
      <c r="B762" s="291"/>
    </row>
    <row r="763" spans="1:2" x14ac:dyDescent="0.2">
      <c r="A763" s="289"/>
      <c r="B763" s="291"/>
    </row>
    <row r="764" spans="1:2" x14ac:dyDescent="0.2">
      <c r="A764" s="289"/>
      <c r="B764" s="291"/>
    </row>
    <row r="765" spans="1:2" x14ac:dyDescent="0.2">
      <c r="A765" s="289"/>
      <c r="B765" s="291"/>
    </row>
    <row r="766" spans="1:2" x14ac:dyDescent="0.2">
      <c r="A766" s="289"/>
      <c r="B766" s="291"/>
    </row>
    <row r="767" spans="1:2" x14ac:dyDescent="0.2">
      <c r="A767" s="289"/>
      <c r="B767" s="291"/>
    </row>
    <row r="768" spans="1:2" x14ac:dyDescent="0.2">
      <c r="A768" s="289"/>
      <c r="B768" s="291"/>
    </row>
    <row r="769" spans="1:2" x14ac:dyDescent="0.2">
      <c r="A769" s="289"/>
      <c r="B769" s="291"/>
    </row>
    <row r="770" spans="1:2" x14ac:dyDescent="0.2">
      <c r="A770" s="289"/>
      <c r="B770" s="291"/>
    </row>
    <row r="771" spans="1:2" x14ac:dyDescent="0.2">
      <c r="A771" s="289"/>
      <c r="B771" s="291"/>
    </row>
    <row r="772" spans="1:2" x14ac:dyDescent="0.2">
      <c r="A772" s="289"/>
      <c r="B772" s="291"/>
    </row>
    <row r="773" spans="1:2" x14ac:dyDescent="0.2">
      <c r="A773" s="289"/>
      <c r="B773" s="291"/>
    </row>
    <row r="774" spans="1:2" x14ac:dyDescent="0.2">
      <c r="A774" s="289"/>
      <c r="B774" s="291"/>
    </row>
    <row r="775" spans="1:2" x14ac:dyDescent="0.2">
      <c r="A775" s="289"/>
      <c r="B775" s="291"/>
    </row>
    <row r="776" spans="1:2" x14ac:dyDescent="0.2">
      <c r="A776" s="289"/>
      <c r="B776" s="291"/>
    </row>
    <row r="777" spans="1:2" x14ac:dyDescent="0.2">
      <c r="A777" s="289"/>
      <c r="B777" s="291"/>
    </row>
    <row r="778" spans="1:2" x14ac:dyDescent="0.2">
      <c r="A778" s="289"/>
      <c r="B778" s="291"/>
    </row>
    <row r="779" spans="1:2" x14ac:dyDescent="0.2">
      <c r="A779" s="289"/>
      <c r="B779" s="291"/>
    </row>
    <row r="780" spans="1:2" x14ac:dyDescent="0.2">
      <c r="A780" s="289"/>
      <c r="B780" s="291"/>
    </row>
    <row r="781" spans="1:2" x14ac:dyDescent="0.2">
      <c r="A781" s="289"/>
      <c r="B781" s="291"/>
    </row>
    <row r="782" spans="1:2" x14ac:dyDescent="0.2">
      <c r="A782" s="289"/>
      <c r="B782" s="291"/>
    </row>
    <row r="783" spans="1:2" x14ac:dyDescent="0.2">
      <c r="A783" s="289"/>
      <c r="B783" s="291"/>
    </row>
    <row r="784" spans="1:2" x14ac:dyDescent="0.2">
      <c r="A784" s="289"/>
      <c r="B784" s="291"/>
    </row>
    <row r="785" spans="1:2" x14ac:dyDescent="0.2">
      <c r="A785" s="289"/>
      <c r="B785" s="291"/>
    </row>
    <row r="786" spans="1:2" x14ac:dyDescent="0.2">
      <c r="A786" s="289"/>
      <c r="B786" s="291"/>
    </row>
    <row r="787" spans="1:2" x14ac:dyDescent="0.2">
      <c r="A787" s="289"/>
      <c r="B787" s="291"/>
    </row>
    <row r="788" spans="1:2" x14ac:dyDescent="0.2">
      <c r="A788" s="289"/>
      <c r="B788" s="291"/>
    </row>
    <row r="789" spans="1:2" x14ac:dyDescent="0.2">
      <c r="A789" s="289"/>
      <c r="B789" s="291"/>
    </row>
    <row r="790" spans="1:2" x14ac:dyDescent="0.2">
      <c r="A790" s="289"/>
      <c r="B790" s="291"/>
    </row>
    <row r="791" spans="1:2" x14ac:dyDescent="0.2">
      <c r="A791" s="289"/>
      <c r="B791" s="291"/>
    </row>
    <row r="792" spans="1:2" x14ac:dyDescent="0.2">
      <c r="A792" s="289"/>
      <c r="B792" s="291"/>
    </row>
    <row r="793" spans="1:2" x14ac:dyDescent="0.2">
      <c r="A793" s="289"/>
      <c r="B793" s="291"/>
    </row>
    <row r="794" spans="1:2" x14ac:dyDescent="0.2">
      <c r="A794" s="289"/>
      <c r="B794" s="291"/>
    </row>
    <row r="795" spans="1:2" x14ac:dyDescent="0.2">
      <c r="A795" s="289"/>
      <c r="B795" s="291"/>
    </row>
    <row r="796" spans="1:2" x14ac:dyDescent="0.2">
      <c r="A796" s="289"/>
      <c r="B796" s="291"/>
    </row>
    <row r="797" spans="1:2" x14ac:dyDescent="0.2">
      <c r="A797" s="289"/>
      <c r="B797" s="291"/>
    </row>
    <row r="798" spans="1:2" x14ac:dyDescent="0.2">
      <c r="A798" s="289"/>
      <c r="B798" s="291"/>
    </row>
    <row r="799" spans="1:2" x14ac:dyDescent="0.2">
      <c r="A799" s="289"/>
      <c r="B799" s="291"/>
    </row>
    <row r="800" spans="1:2" x14ac:dyDescent="0.2">
      <c r="A800" s="289"/>
      <c r="B800" s="291"/>
    </row>
    <row r="801" spans="1:2" x14ac:dyDescent="0.2">
      <c r="A801" s="289"/>
      <c r="B801" s="291"/>
    </row>
    <row r="802" spans="1:2" x14ac:dyDescent="0.2">
      <c r="A802" s="289"/>
      <c r="B802" s="291"/>
    </row>
    <row r="803" spans="1:2" x14ac:dyDescent="0.2">
      <c r="A803" s="289"/>
      <c r="B803" s="291"/>
    </row>
    <row r="804" spans="1:2" x14ac:dyDescent="0.2">
      <c r="A804" s="289"/>
      <c r="B804" s="291"/>
    </row>
    <row r="805" spans="1:2" x14ac:dyDescent="0.2">
      <c r="A805" s="289"/>
      <c r="B805" s="291"/>
    </row>
    <row r="806" spans="1:2" x14ac:dyDescent="0.2">
      <c r="A806" s="289"/>
      <c r="B806" s="291"/>
    </row>
    <row r="807" spans="1:2" x14ac:dyDescent="0.2">
      <c r="A807" s="289"/>
      <c r="B807" s="291"/>
    </row>
    <row r="808" spans="1:2" x14ac:dyDescent="0.2">
      <c r="A808" s="289"/>
      <c r="B808" s="291"/>
    </row>
    <row r="809" spans="1:2" x14ac:dyDescent="0.2">
      <c r="A809" s="289"/>
      <c r="B809" s="291"/>
    </row>
    <row r="810" spans="1:2" x14ac:dyDescent="0.2">
      <c r="A810" s="289"/>
      <c r="B810" s="291"/>
    </row>
    <row r="811" spans="1:2" x14ac:dyDescent="0.2">
      <c r="A811" s="289"/>
      <c r="B811" s="291"/>
    </row>
    <row r="812" spans="1:2" x14ac:dyDescent="0.2">
      <c r="A812" s="289"/>
      <c r="B812" s="291"/>
    </row>
    <row r="813" spans="1:2" x14ac:dyDescent="0.2">
      <c r="A813" s="289"/>
      <c r="B813" s="291"/>
    </row>
    <row r="814" spans="1:2" x14ac:dyDescent="0.2">
      <c r="A814" s="289"/>
      <c r="B814" s="291"/>
    </row>
    <row r="815" spans="1:2" x14ac:dyDescent="0.2">
      <c r="A815" s="289"/>
      <c r="B815" s="291"/>
    </row>
    <row r="816" spans="1:2" x14ac:dyDescent="0.2">
      <c r="A816" s="289"/>
      <c r="B816" s="291"/>
    </row>
    <row r="817" spans="1:2" x14ac:dyDescent="0.2">
      <c r="A817" s="289"/>
      <c r="B817" s="291"/>
    </row>
    <row r="818" spans="1:2" x14ac:dyDescent="0.2">
      <c r="A818" s="289"/>
      <c r="B818" s="291"/>
    </row>
    <row r="819" spans="1:2" x14ac:dyDescent="0.2">
      <c r="A819" s="289"/>
      <c r="B819" s="291"/>
    </row>
    <row r="820" spans="1:2" x14ac:dyDescent="0.2">
      <c r="A820" s="289"/>
      <c r="B820" s="291"/>
    </row>
    <row r="821" spans="1:2" x14ac:dyDescent="0.2">
      <c r="A821" s="289"/>
      <c r="B821" s="291"/>
    </row>
    <row r="822" spans="1:2" x14ac:dyDescent="0.2">
      <c r="A822" s="289"/>
      <c r="B822" s="291"/>
    </row>
    <row r="823" spans="1:2" x14ac:dyDescent="0.2">
      <c r="A823" s="289"/>
      <c r="B823" s="291"/>
    </row>
    <row r="824" spans="1:2" x14ac:dyDescent="0.2">
      <c r="A824" s="289"/>
      <c r="B824" s="291"/>
    </row>
    <row r="825" spans="1:2" x14ac:dyDescent="0.2">
      <c r="A825" s="289"/>
      <c r="B825" s="291"/>
    </row>
    <row r="826" spans="1:2" x14ac:dyDescent="0.2">
      <c r="A826" s="289"/>
      <c r="B826" s="291"/>
    </row>
    <row r="827" spans="1:2" x14ac:dyDescent="0.2">
      <c r="A827" s="289"/>
      <c r="B827" s="291"/>
    </row>
    <row r="828" spans="1:2" x14ac:dyDescent="0.2">
      <c r="A828" s="289"/>
      <c r="B828" s="291"/>
    </row>
    <row r="829" spans="1:2" x14ac:dyDescent="0.2">
      <c r="A829" s="289"/>
      <c r="B829" s="291"/>
    </row>
    <row r="830" spans="1:2" x14ac:dyDescent="0.2">
      <c r="A830" s="289"/>
      <c r="B830" s="291"/>
    </row>
    <row r="831" spans="1:2" x14ac:dyDescent="0.2">
      <c r="A831" s="289"/>
      <c r="B831" s="291"/>
    </row>
    <row r="832" spans="1:2" x14ac:dyDescent="0.2">
      <c r="A832" s="289"/>
      <c r="B832" s="291"/>
    </row>
    <row r="833" spans="1:2" x14ac:dyDescent="0.2">
      <c r="A833" s="289"/>
      <c r="B833" s="291"/>
    </row>
    <row r="834" spans="1:2" x14ac:dyDescent="0.2">
      <c r="A834" s="289"/>
      <c r="B834" s="291"/>
    </row>
    <row r="835" spans="1:2" x14ac:dyDescent="0.2">
      <c r="A835" s="289"/>
      <c r="B835" s="291"/>
    </row>
    <row r="836" spans="1:2" x14ac:dyDescent="0.2">
      <c r="A836" s="289"/>
      <c r="B836" s="291"/>
    </row>
    <row r="837" spans="1:2" x14ac:dyDescent="0.2">
      <c r="A837" s="289"/>
      <c r="B837" s="291"/>
    </row>
    <row r="838" spans="1:2" x14ac:dyDescent="0.2">
      <c r="A838" s="289"/>
      <c r="B838" s="291"/>
    </row>
    <row r="839" spans="1:2" x14ac:dyDescent="0.2">
      <c r="A839" s="289"/>
      <c r="B839" s="291"/>
    </row>
    <row r="840" spans="1:2" x14ac:dyDescent="0.2">
      <c r="A840" s="289"/>
      <c r="B840" s="291"/>
    </row>
    <row r="841" spans="1:2" x14ac:dyDescent="0.2">
      <c r="A841" s="289"/>
      <c r="B841" s="291"/>
    </row>
    <row r="842" spans="1:2" x14ac:dyDescent="0.2">
      <c r="A842" s="289"/>
      <c r="B842" s="291"/>
    </row>
    <row r="843" spans="1:2" x14ac:dyDescent="0.2">
      <c r="A843" s="289"/>
      <c r="B843" s="291"/>
    </row>
    <row r="844" spans="1:2" x14ac:dyDescent="0.2">
      <c r="A844" s="289"/>
      <c r="B844" s="291"/>
    </row>
    <row r="845" spans="1:2" x14ac:dyDescent="0.2">
      <c r="A845" s="289"/>
      <c r="B845" s="291"/>
    </row>
    <row r="846" spans="1:2" x14ac:dyDescent="0.2">
      <c r="A846" s="289"/>
      <c r="B846" s="291"/>
    </row>
    <row r="847" spans="1:2" x14ac:dyDescent="0.2">
      <c r="A847" s="289"/>
      <c r="B847" s="291"/>
    </row>
    <row r="848" spans="1:2" x14ac:dyDescent="0.2">
      <c r="A848" s="289"/>
      <c r="B848" s="291"/>
    </row>
    <row r="849" spans="1:2" x14ac:dyDescent="0.2">
      <c r="A849" s="289"/>
      <c r="B849" s="291"/>
    </row>
    <row r="850" spans="1:2" x14ac:dyDescent="0.2">
      <c r="A850" s="289"/>
      <c r="B850" s="291"/>
    </row>
    <row r="851" spans="1:2" x14ac:dyDescent="0.2">
      <c r="A851" s="289"/>
      <c r="B851" s="291"/>
    </row>
    <row r="852" spans="1:2" x14ac:dyDescent="0.2">
      <c r="A852" s="289"/>
      <c r="B852" s="291"/>
    </row>
    <row r="853" spans="1:2" x14ac:dyDescent="0.2">
      <c r="A853" s="289"/>
      <c r="B853" s="291"/>
    </row>
    <row r="854" spans="1:2" x14ac:dyDescent="0.2">
      <c r="A854" s="289"/>
      <c r="B854" s="291"/>
    </row>
    <row r="855" spans="1:2" x14ac:dyDescent="0.2">
      <c r="A855" s="289"/>
      <c r="B855" s="291"/>
    </row>
    <row r="856" spans="1:2" x14ac:dyDescent="0.2">
      <c r="A856" s="289"/>
      <c r="B856" s="291"/>
    </row>
    <row r="857" spans="1:2" x14ac:dyDescent="0.2">
      <c r="A857" s="289"/>
      <c r="B857" s="291"/>
    </row>
    <row r="858" spans="1:2" x14ac:dyDescent="0.2">
      <c r="A858" s="289"/>
      <c r="B858" s="291"/>
    </row>
    <row r="859" spans="1:2" x14ac:dyDescent="0.2">
      <c r="A859" s="289"/>
      <c r="B859" s="291"/>
    </row>
    <row r="860" spans="1:2" x14ac:dyDescent="0.2">
      <c r="A860" s="289"/>
      <c r="B860" s="291"/>
    </row>
    <row r="861" spans="1:2" x14ac:dyDescent="0.2">
      <c r="A861" s="289"/>
      <c r="B861" s="291"/>
    </row>
    <row r="862" spans="1:2" x14ac:dyDescent="0.2">
      <c r="A862" s="289"/>
      <c r="B862" s="291"/>
    </row>
    <row r="863" spans="1:2" x14ac:dyDescent="0.2">
      <c r="A863" s="289"/>
      <c r="B863" s="291"/>
    </row>
    <row r="864" spans="1:2" x14ac:dyDescent="0.2">
      <c r="A864" s="289"/>
      <c r="B864" s="291"/>
    </row>
    <row r="865" spans="1:2" x14ac:dyDescent="0.2">
      <c r="A865" s="289"/>
      <c r="B865" s="291"/>
    </row>
    <row r="866" spans="1:2" x14ac:dyDescent="0.2">
      <c r="A866" s="289"/>
      <c r="B866" s="291"/>
    </row>
    <row r="867" spans="1:2" x14ac:dyDescent="0.2">
      <c r="A867" s="289"/>
      <c r="B867" s="291"/>
    </row>
    <row r="868" spans="1:2" x14ac:dyDescent="0.2">
      <c r="A868" s="289"/>
      <c r="B868" s="291"/>
    </row>
    <row r="869" spans="1:2" x14ac:dyDescent="0.2">
      <c r="A869" s="289"/>
      <c r="B869" s="291"/>
    </row>
    <row r="870" spans="1:2" x14ac:dyDescent="0.2">
      <c r="A870" s="289"/>
      <c r="B870" s="291"/>
    </row>
    <row r="871" spans="1:2" x14ac:dyDescent="0.2">
      <c r="A871" s="289"/>
      <c r="B871" s="291"/>
    </row>
    <row r="872" spans="1:2" x14ac:dyDescent="0.2">
      <c r="A872" s="289"/>
      <c r="B872" s="291"/>
    </row>
    <row r="873" spans="1:2" x14ac:dyDescent="0.2">
      <c r="A873" s="289"/>
      <c r="B873" s="291"/>
    </row>
    <row r="874" spans="1:2" x14ac:dyDescent="0.2">
      <c r="A874" s="289"/>
      <c r="B874" s="291"/>
    </row>
    <row r="875" spans="1:2" x14ac:dyDescent="0.2">
      <c r="A875" s="289"/>
      <c r="B875" s="291"/>
    </row>
    <row r="876" spans="1:2" x14ac:dyDescent="0.2">
      <c r="A876" s="289"/>
      <c r="B876" s="291"/>
    </row>
    <row r="877" spans="1:2" x14ac:dyDescent="0.2">
      <c r="A877" s="289"/>
      <c r="B877" s="291"/>
    </row>
    <row r="878" spans="1:2" x14ac:dyDescent="0.2">
      <c r="A878" s="289"/>
      <c r="B878" s="291"/>
    </row>
    <row r="879" spans="1:2" x14ac:dyDescent="0.2">
      <c r="A879" s="289"/>
      <c r="B879" s="291"/>
    </row>
    <row r="880" spans="1:2" x14ac:dyDescent="0.2">
      <c r="A880" s="289"/>
      <c r="B880" s="291"/>
    </row>
    <row r="881" spans="1:2" x14ac:dyDescent="0.2">
      <c r="A881" s="289"/>
      <c r="B881" s="291"/>
    </row>
    <row r="882" spans="1:2" x14ac:dyDescent="0.2">
      <c r="A882" s="289"/>
      <c r="B882" s="291"/>
    </row>
    <row r="883" spans="1:2" x14ac:dyDescent="0.2">
      <c r="A883" s="289"/>
      <c r="B883" s="291"/>
    </row>
    <row r="884" spans="1:2" x14ac:dyDescent="0.2">
      <c r="A884" s="289"/>
      <c r="B884" s="291"/>
    </row>
    <row r="885" spans="1:2" x14ac:dyDescent="0.2">
      <c r="A885" s="289"/>
      <c r="B885" s="291"/>
    </row>
    <row r="886" spans="1:2" x14ac:dyDescent="0.2">
      <c r="A886" s="289"/>
      <c r="B886" s="291"/>
    </row>
    <row r="887" spans="1:2" x14ac:dyDescent="0.2">
      <c r="A887" s="289"/>
      <c r="B887" s="291"/>
    </row>
    <row r="888" spans="1:2" x14ac:dyDescent="0.2">
      <c r="A888" s="289"/>
      <c r="B888" s="291"/>
    </row>
    <row r="889" spans="1:2" x14ac:dyDescent="0.2">
      <c r="A889" s="289"/>
      <c r="B889" s="291"/>
    </row>
    <row r="890" spans="1:2" x14ac:dyDescent="0.2">
      <c r="A890" s="289"/>
      <c r="B890" s="291"/>
    </row>
    <row r="891" spans="1:2" x14ac:dyDescent="0.2">
      <c r="A891" s="289"/>
      <c r="B891" s="291"/>
    </row>
    <row r="892" spans="1:2" x14ac:dyDescent="0.2">
      <c r="A892" s="289"/>
      <c r="B892" s="291"/>
    </row>
    <row r="893" spans="1:2" x14ac:dyDescent="0.2">
      <c r="A893" s="289"/>
      <c r="B893" s="291"/>
    </row>
    <row r="894" spans="1:2" x14ac:dyDescent="0.2">
      <c r="A894" s="289"/>
      <c r="B894" s="291"/>
    </row>
    <row r="895" spans="1:2" x14ac:dyDescent="0.2">
      <c r="A895" s="289"/>
      <c r="B895" s="291"/>
    </row>
    <row r="896" spans="1:2" x14ac:dyDescent="0.2">
      <c r="A896" s="289"/>
      <c r="B896" s="291"/>
    </row>
    <row r="897" spans="1:2" x14ac:dyDescent="0.2">
      <c r="A897" s="289"/>
      <c r="B897" s="291"/>
    </row>
    <row r="898" spans="1:2" x14ac:dyDescent="0.2">
      <c r="A898" s="289"/>
      <c r="B898" s="291"/>
    </row>
    <row r="899" spans="1:2" x14ac:dyDescent="0.2">
      <c r="A899" s="289"/>
      <c r="B899" s="291"/>
    </row>
    <row r="900" spans="1:2" x14ac:dyDescent="0.2">
      <c r="A900" s="289"/>
      <c r="B900" s="291"/>
    </row>
    <row r="901" spans="1:2" x14ac:dyDescent="0.2">
      <c r="A901" s="289"/>
      <c r="B901" s="291"/>
    </row>
    <row r="902" spans="1:2" x14ac:dyDescent="0.2">
      <c r="A902" s="289"/>
      <c r="B902" s="291"/>
    </row>
    <row r="903" spans="1:2" x14ac:dyDescent="0.2">
      <c r="A903" s="289"/>
      <c r="B903" s="291"/>
    </row>
    <row r="904" spans="1:2" x14ac:dyDescent="0.2">
      <c r="A904" s="289"/>
      <c r="B904" s="291"/>
    </row>
    <row r="905" spans="1:2" x14ac:dyDescent="0.2">
      <c r="A905" s="289"/>
      <c r="B905" s="291"/>
    </row>
    <row r="906" spans="1:2" x14ac:dyDescent="0.2">
      <c r="A906" s="289"/>
      <c r="B906" s="291"/>
    </row>
    <row r="907" spans="1:2" x14ac:dyDescent="0.2">
      <c r="A907" s="289"/>
      <c r="B907" s="291"/>
    </row>
    <row r="908" spans="1:2" x14ac:dyDescent="0.2">
      <c r="A908" s="289"/>
      <c r="B908" s="291"/>
    </row>
    <row r="909" spans="1:2" x14ac:dyDescent="0.2">
      <c r="A909" s="289"/>
      <c r="B909" s="291"/>
    </row>
    <row r="910" spans="1:2" x14ac:dyDescent="0.2">
      <c r="A910" s="289"/>
      <c r="B910" s="291"/>
    </row>
    <row r="911" spans="1:2" x14ac:dyDescent="0.2">
      <c r="A911" s="289"/>
      <c r="B911" s="291"/>
    </row>
    <row r="912" spans="1:2" x14ac:dyDescent="0.2">
      <c r="A912" s="289"/>
      <c r="B912" s="291"/>
    </row>
    <row r="913" spans="1:2" x14ac:dyDescent="0.2">
      <c r="A913" s="289"/>
      <c r="B913" s="291"/>
    </row>
    <row r="914" spans="1:2" x14ac:dyDescent="0.2">
      <c r="A914" s="289"/>
      <c r="B914" s="291"/>
    </row>
    <row r="915" spans="1:2" x14ac:dyDescent="0.2">
      <c r="A915" s="289"/>
      <c r="B915" s="291"/>
    </row>
    <row r="916" spans="1:2" x14ac:dyDescent="0.2">
      <c r="A916" s="289"/>
      <c r="B916" s="291"/>
    </row>
    <row r="917" spans="1:2" x14ac:dyDescent="0.2">
      <c r="A917" s="289"/>
      <c r="B917" s="291"/>
    </row>
    <row r="918" spans="1:2" x14ac:dyDescent="0.2">
      <c r="A918" s="289"/>
      <c r="B918" s="291"/>
    </row>
    <row r="919" spans="1:2" x14ac:dyDescent="0.2">
      <c r="A919" s="289"/>
      <c r="B919" s="291"/>
    </row>
    <row r="920" spans="1:2" x14ac:dyDescent="0.2">
      <c r="A920" s="289"/>
      <c r="B920" s="291"/>
    </row>
    <row r="921" spans="1:2" x14ac:dyDescent="0.2">
      <c r="A921" s="289"/>
      <c r="B921" s="291"/>
    </row>
    <row r="922" spans="1:2" x14ac:dyDescent="0.2">
      <c r="A922" s="289"/>
      <c r="B922" s="291"/>
    </row>
    <row r="923" spans="1:2" x14ac:dyDescent="0.2">
      <c r="A923" s="289"/>
      <c r="B923" s="291"/>
    </row>
    <row r="924" spans="1:2" x14ac:dyDescent="0.2">
      <c r="A924" s="289"/>
      <c r="B924" s="291"/>
    </row>
    <row r="925" spans="1:2" x14ac:dyDescent="0.2">
      <c r="A925" s="289"/>
      <c r="B925" s="291"/>
    </row>
    <row r="926" spans="1:2" x14ac:dyDescent="0.2">
      <c r="A926" s="289"/>
      <c r="B926" s="291"/>
    </row>
    <row r="927" spans="1:2" x14ac:dyDescent="0.2">
      <c r="A927" s="289"/>
      <c r="B927" s="291"/>
    </row>
    <row r="928" spans="1:2" x14ac:dyDescent="0.2">
      <c r="A928" s="289"/>
      <c r="B928" s="291"/>
    </row>
    <row r="929" spans="1:2" x14ac:dyDescent="0.2">
      <c r="A929" s="289"/>
      <c r="B929" s="291"/>
    </row>
    <row r="930" spans="1:2" x14ac:dyDescent="0.2">
      <c r="A930" s="289"/>
      <c r="B930" s="291"/>
    </row>
    <row r="931" spans="1:2" x14ac:dyDescent="0.2">
      <c r="A931" s="289"/>
      <c r="B931" s="291"/>
    </row>
    <row r="932" spans="1:2" x14ac:dyDescent="0.2">
      <c r="A932" s="289"/>
      <c r="B932" s="291"/>
    </row>
    <row r="933" spans="1:2" x14ac:dyDescent="0.2">
      <c r="A933" s="289"/>
      <c r="B933" s="291"/>
    </row>
    <row r="934" spans="1:2" x14ac:dyDescent="0.2">
      <c r="A934" s="289"/>
      <c r="B934" s="291"/>
    </row>
    <row r="935" spans="1:2" x14ac:dyDescent="0.2">
      <c r="A935" s="289"/>
      <c r="B935" s="291"/>
    </row>
    <row r="936" spans="1:2" x14ac:dyDescent="0.2">
      <c r="A936" s="289"/>
      <c r="B936" s="291"/>
    </row>
    <row r="937" spans="1:2" x14ac:dyDescent="0.2">
      <c r="A937" s="289"/>
      <c r="B937" s="291"/>
    </row>
    <row r="938" spans="1:2" x14ac:dyDescent="0.2">
      <c r="A938" s="289"/>
      <c r="B938" s="291"/>
    </row>
    <row r="939" spans="1:2" x14ac:dyDescent="0.2">
      <c r="A939" s="289"/>
      <c r="B939" s="291"/>
    </row>
    <row r="940" spans="1:2" x14ac:dyDescent="0.2">
      <c r="A940" s="289"/>
      <c r="B940" s="291"/>
    </row>
    <row r="941" spans="1:2" x14ac:dyDescent="0.2">
      <c r="A941" s="289"/>
      <c r="B941" s="291"/>
    </row>
    <row r="942" spans="1:2" x14ac:dyDescent="0.2">
      <c r="A942" s="289"/>
      <c r="B942" s="291"/>
    </row>
    <row r="943" spans="1:2" x14ac:dyDescent="0.2">
      <c r="A943" s="289"/>
      <c r="B943" s="291"/>
    </row>
    <row r="944" spans="1:2" x14ac:dyDescent="0.2">
      <c r="A944" s="289"/>
      <c r="B944" s="291"/>
    </row>
    <row r="945" spans="1:2" x14ac:dyDescent="0.2">
      <c r="A945" s="289"/>
      <c r="B945" s="291"/>
    </row>
    <row r="946" spans="1:2" x14ac:dyDescent="0.2">
      <c r="A946" s="289"/>
      <c r="B946" s="291"/>
    </row>
    <row r="947" spans="1:2" x14ac:dyDescent="0.2">
      <c r="A947" s="289"/>
      <c r="B947" s="291"/>
    </row>
    <row r="948" spans="1:2" x14ac:dyDescent="0.2">
      <c r="A948" s="289"/>
      <c r="B948" s="291"/>
    </row>
    <row r="949" spans="1:2" x14ac:dyDescent="0.2">
      <c r="A949" s="289"/>
      <c r="B949" s="291"/>
    </row>
    <row r="950" spans="1:2" x14ac:dyDescent="0.2">
      <c r="A950" s="289"/>
      <c r="B950" s="291"/>
    </row>
    <row r="951" spans="1:2" x14ac:dyDescent="0.2">
      <c r="A951" s="289"/>
      <c r="B951" s="291"/>
    </row>
    <row r="952" spans="1:2" x14ac:dyDescent="0.2">
      <c r="A952" s="289"/>
      <c r="B952" s="291"/>
    </row>
    <row r="953" spans="1:2" x14ac:dyDescent="0.2">
      <c r="A953" s="289"/>
      <c r="B953" s="291"/>
    </row>
    <row r="954" spans="1:2" x14ac:dyDescent="0.2">
      <c r="A954" s="289"/>
      <c r="B954" s="291"/>
    </row>
    <row r="955" spans="1:2" x14ac:dyDescent="0.2">
      <c r="A955" s="289"/>
      <c r="B955" s="291"/>
    </row>
    <row r="956" spans="1:2" x14ac:dyDescent="0.2">
      <c r="A956" s="289"/>
      <c r="B956" s="291"/>
    </row>
    <row r="957" spans="1:2" x14ac:dyDescent="0.2">
      <c r="A957" s="289"/>
      <c r="B957" s="291"/>
    </row>
    <row r="958" spans="1:2" x14ac:dyDescent="0.2">
      <c r="A958" s="289"/>
      <c r="B958" s="291"/>
    </row>
    <row r="959" spans="1:2" x14ac:dyDescent="0.2">
      <c r="A959" s="289"/>
      <c r="B959" s="291"/>
    </row>
    <row r="960" spans="1:2" x14ac:dyDescent="0.2">
      <c r="A960" s="289"/>
      <c r="B960" s="291"/>
    </row>
    <row r="961" spans="1:2" x14ac:dyDescent="0.2">
      <c r="A961" s="289"/>
      <c r="B961" s="291"/>
    </row>
    <row r="962" spans="1:2" x14ac:dyDescent="0.2">
      <c r="A962" s="289"/>
      <c r="B962" s="291"/>
    </row>
    <row r="963" spans="1:2" x14ac:dyDescent="0.2">
      <c r="A963" s="289"/>
      <c r="B963" s="291"/>
    </row>
    <row r="964" spans="1:2" x14ac:dyDescent="0.2">
      <c r="A964" s="289"/>
      <c r="B964" s="291"/>
    </row>
    <row r="965" spans="1:2" x14ac:dyDescent="0.2">
      <c r="A965" s="289"/>
      <c r="B965" s="291"/>
    </row>
    <row r="966" spans="1:2" x14ac:dyDescent="0.2">
      <c r="A966" s="289"/>
      <c r="B966" s="291"/>
    </row>
    <row r="967" spans="1:2" x14ac:dyDescent="0.2">
      <c r="A967" s="289"/>
      <c r="B967" s="291"/>
    </row>
    <row r="968" spans="1:2" x14ac:dyDescent="0.2">
      <c r="A968" s="289"/>
      <c r="B968" s="291"/>
    </row>
    <row r="969" spans="1:2" x14ac:dyDescent="0.2">
      <c r="A969" s="289"/>
      <c r="B969" s="291"/>
    </row>
    <row r="970" spans="1:2" x14ac:dyDescent="0.2">
      <c r="A970" s="289"/>
      <c r="B970" s="291"/>
    </row>
    <row r="971" spans="1:2" x14ac:dyDescent="0.2">
      <c r="A971" s="289"/>
      <c r="B971" s="291"/>
    </row>
    <row r="972" spans="1:2" x14ac:dyDescent="0.2">
      <c r="A972" s="289"/>
      <c r="B972" s="291"/>
    </row>
    <row r="973" spans="1:2" x14ac:dyDescent="0.2">
      <c r="A973" s="289"/>
      <c r="B973" s="291"/>
    </row>
    <row r="974" spans="1:2" x14ac:dyDescent="0.2">
      <c r="A974" s="289"/>
      <c r="B974" s="291"/>
    </row>
    <row r="975" spans="1:2" x14ac:dyDescent="0.2">
      <c r="A975" s="289"/>
      <c r="B975" s="291"/>
    </row>
    <row r="976" spans="1:2" x14ac:dyDescent="0.2">
      <c r="A976" s="289"/>
      <c r="B976" s="291"/>
    </row>
    <row r="977" spans="1:2" x14ac:dyDescent="0.2">
      <c r="A977" s="289"/>
      <c r="B977" s="291"/>
    </row>
    <row r="978" spans="1:2" x14ac:dyDescent="0.2">
      <c r="A978" s="289"/>
      <c r="B978" s="291"/>
    </row>
    <row r="979" spans="1:2" x14ac:dyDescent="0.2">
      <c r="A979" s="289"/>
      <c r="B979" s="291"/>
    </row>
    <row r="980" spans="1:2" x14ac:dyDescent="0.2">
      <c r="A980" s="289"/>
      <c r="B980" s="291"/>
    </row>
    <row r="981" spans="1:2" x14ac:dyDescent="0.2">
      <c r="A981" s="289"/>
      <c r="B981" s="291"/>
    </row>
    <row r="982" spans="1:2" x14ac:dyDescent="0.2">
      <c r="A982" s="289"/>
      <c r="B982" s="291"/>
    </row>
    <row r="983" spans="1:2" x14ac:dyDescent="0.2">
      <c r="A983" s="289"/>
      <c r="B983" s="291"/>
    </row>
    <row r="984" spans="1:2" x14ac:dyDescent="0.2">
      <c r="A984" s="289"/>
      <c r="B984" s="291"/>
    </row>
    <row r="985" spans="1:2" x14ac:dyDescent="0.2">
      <c r="A985" s="289"/>
      <c r="B985" s="291"/>
    </row>
    <row r="986" spans="1:2" x14ac:dyDescent="0.2">
      <c r="A986" s="289"/>
      <c r="B986" s="291"/>
    </row>
    <row r="987" spans="1:2" x14ac:dyDescent="0.2">
      <c r="A987" s="289"/>
      <c r="B987" s="291"/>
    </row>
    <row r="988" spans="1:2" x14ac:dyDescent="0.2">
      <c r="A988" s="289"/>
      <c r="B988" s="291"/>
    </row>
    <row r="989" spans="1:2" x14ac:dyDescent="0.2">
      <c r="A989" s="289"/>
      <c r="B989" s="291"/>
    </row>
    <row r="990" spans="1:2" x14ac:dyDescent="0.2">
      <c r="A990" s="289"/>
      <c r="B990" s="291"/>
    </row>
    <row r="991" spans="1:2" x14ac:dyDescent="0.2">
      <c r="A991" s="289"/>
      <c r="B991" s="291"/>
    </row>
    <row r="992" spans="1:2" x14ac:dyDescent="0.2">
      <c r="A992" s="289"/>
      <c r="B992" s="291"/>
    </row>
    <row r="993" spans="1:2" x14ac:dyDescent="0.2">
      <c r="A993" s="289"/>
      <c r="B993" s="291"/>
    </row>
    <row r="994" spans="1:2" x14ac:dyDescent="0.2">
      <c r="A994" s="289"/>
      <c r="B994" s="291"/>
    </row>
    <row r="995" spans="1:2" x14ac:dyDescent="0.2">
      <c r="A995" s="289"/>
      <c r="B995" s="291"/>
    </row>
    <row r="996" spans="1:2" x14ac:dyDescent="0.2">
      <c r="A996" s="289"/>
      <c r="B996" s="291"/>
    </row>
    <row r="997" spans="1:2" x14ac:dyDescent="0.2">
      <c r="A997" s="289"/>
      <c r="B997" s="291"/>
    </row>
    <row r="998" spans="1:2" x14ac:dyDescent="0.2">
      <c r="A998" s="289"/>
      <c r="B998" s="291"/>
    </row>
    <row r="999" spans="1:2" x14ac:dyDescent="0.2">
      <c r="A999" s="289"/>
      <c r="B999" s="291"/>
    </row>
    <row r="1000" spans="1:2" x14ac:dyDescent="0.2">
      <c r="A1000" s="289"/>
      <c r="B1000" s="291"/>
    </row>
    <row r="1001" spans="1:2" x14ac:dyDescent="0.2">
      <c r="A1001" s="289"/>
      <c r="B1001" s="291"/>
    </row>
    <row r="1002" spans="1:2" x14ac:dyDescent="0.2">
      <c r="A1002" s="289"/>
      <c r="B1002" s="291"/>
    </row>
    <row r="1003" spans="1:2" x14ac:dyDescent="0.2">
      <c r="A1003" s="289"/>
      <c r="B1003" s="291"/>
    </row>
    <row r="1004" spans="1:2" x14ac:dyDescent="0.2">
      <c r="A1004" s="289"/>
      <c r="B1004" s="291"/>
    </row>
    <row r="1005" spans="1:2" x14ac:dyDescent="0.2">
      <c r="A1005" s="289"/>
      <c r="B1005" s="291"/>
    </row>
    <row r="1006" spans="1:2" x14ac:dyDescent="0.2">
      <c r="A1006" s="289"/>
      <c r="B1006" s="291"/>
    </row>
    <row r="1007" spans="1:2" x14ac:dyDescent="0.2">
      <c r="A1007" s="289"/>
      <c r="B1007" s="291"/>
    </row>
    <row r="1008" spans="1:2" x14ac:dyDescent="0.2">
      <c r="A1008" s="289"/>
      <c r="B1008" s="291"/>
    </row>
    <row r="1009" spans="1:2" x14ac:dyDescent="0.2">
      <c r="A1009" s="289"/>
      <c r="B1009" s="291"/>
    </row>
    <row r="1010" spans="1:2" x14ac:dyDescent="0.2">
      <c r="A1010" s="289"/>
      <c r="B1010" s="291"/>
    </row>
    <row r="1011" spans="1:2" x14ac:dyDescent="0.2">
      <c r="A1011" s="289"/>
      <c r="B1011" s="291"/>
    </row>
    <row r="1012" spans="1:2" x14ac:dyDescent="0.2">
      <c r="A1012" s="289"/>
      <c r="B1012" s="291"/>
    </row>
    <row r="1013" spans="1:2" x14ac:dyDescent="0.2">
      <c r="A1013" s="289"/>
      <c r="B1013" s="291"/>
    </row>
    <row r="1014" spans="1:2" x14ac:dyDescent="0.2">
      <c r="A1014" s="289"/>
      <c r="B1014" s="291"/>
    </row>
    <row r="1015" spans="1:2" x14ac:dyDescent="0.2">
      <c r="A1015" s="289"/>
      <c r="B1015" s="291"/>
    </row>
    <row r="1016" spans="1:2" x14ac:dyDescent="0.2">
      <c r="A1016" s="289"/>
      <c r="B1016" s="291"/>
    </row>
    <row r="1017" spans="1:2" x14ac:dyDescent="0.2">
      <c r="A1017" s="289"/>
      <c r="B1017" s="291"/>
    </row>
    <row r="1018" spans="1:2" x14ac:dyDescent="0.2">
      <c r="A1018" s="289"/>
      <c r="B1018" s="291"/>
    </row>
    <row r="1019" spans="1:2" x14ac:dyDescent="0.2">
      <c r="A1019" s="289"/>
      <c r="B1019" s="291"/>
    </row>
    <row r="1020" spans="1:2" x14ac:dyDescent="0.2">
      <c r="A1020" s="289"/>
      <c r="B1020" s="291"/>
    </row>
    <row r="1021" spans="1:2" x14ac:dyDescent="0.2">
      <c r="A1021" s="289"/>
      <c r="B1021" s="291"/>
    </row>
    <row r="1022" spans="1:2" x14ac:dyDescent="0.2">
      <c r="A1022" s="289"/>
      <c r="B1022" s="291"/>
    </row>
    <row r="1023" spans="1:2" x14ac:dyDescent="0.2">
      <c r="A1023" s="289"/>
      <c r="B1023" s="291"/>
    </row>
    <row r="1024" spans="1:2" x14ac:dyDescent="0.2">
      <c r="A1024" s="289"/>
      <c r="B1024" s="291"/>
    </row>
    <row r="1025" spans="1:2" x14ac:dyDescent="0.2">
      <c r="A1025" s="289"/>
      <c r="B1025" s="291"/>
    </row>
    <row r="1026" spans="1:2" x14ac:dyDescent="0.2">
      <c r="A1026" s="289"/>
      <c r="B1026" s="291"/>
    </row>
    <row r="1027" spans="1:2" x14ac:dyDescent="0.2">
      <c r="A1027" s="289"/>
      <c r="B1027" s="291"/>
    </row>
    <row r="1028" spans="1:2" x14ac:dyDescent="0.2">
      <c r="A1028" s="289"/>
      <c r="B1028" s="291"/>
    </row>
    <row r="1029" spans="1:2" x14ac:dyDescent="0.2">
      <c r="A1029" s="289"/>
      <c r="B1029" s="291"/>
    </row>
    <row r="1030" spans="1:2" x14ac:dyDescent="0.2">
      <c r="A1030" s="289"/>
      <c r="B1030" s="291"/>
    </row>
    <row r="1031" spans="1:2" x14ac:dyDescent="0.2">
      <c r="A1031" s="289"/>
      <c r="B1031" s="291"/>
    </row>
    <row r="1032" spans="1:2" x14ac:dyDescent="0.2">
      <c r="A1032" s="289"/>
      <c r="B1032" s="291"/>
    </row>
    <row r="1033" spans="1:2" x14ac:dyDescent="0.2">
      <c r="A1033" s="289"/>
      <c r="B1033" s="291"/>
    </row>
    <row r="1034" spans="1:2" x14ac:dyDescent="0.2">
      <c r="A1034" s="289"/>
      <c r="B1034" s="291"/>
    </row>
    <row r="1035" spans="1:2" x14ac:dyDescent="0.2">
      <c r="A1035" s="289"/>
      <c r="B1035" s="291"/>
    </row>
    <row r="1036" spans="1:2" x14ac:dyDescent="0.2">
      <c r="A1036" s="289"/>
      <c r="B1036" s="291"/>
    </row>
    <row r="1037" spans="1:2" x14ac:dyDescent="0.2">
      <c r="A1037" s="289"/>
      <c r="B1037" s="291"/>
    </row>
    <row r="1038" spans="1:2" x14ac:dyDescent="0.2">
      <c r="A1038" s="289"/>
      <c r="B1038" s="291"/>
    </row>
    <row r="1039" spans="1:2" x14ac:dyDescent="0.2">
      <c r="A1039" s="289"/>
      <c r="B1039" s="291"/>
    </row>
    <row r="1040" spans="1:2" x14ac:dyDescent="0.2">
      <c r="A1040" s="289"/>
      <c r="B1040" s="291"/>
    </row>
    <row r="1041" spans="1:2" x14ac:dyDescent="0.2">
      <c r="A1041" s="289"/>
      <c r="B1041" s="291"/>
    </row>
    <row r="1042" spans="1:2" x14ac:dyDescent="0.2">
      <c r="A1042" s="289"/>
      <c r="B1042" s="291"/>
    </row>
    <row r="1043" spans="1:2" x14ac:dyDescent="0.2">
      <c r="A1043" s="289"/>
      <c r="B1043" s="291"/>
    </row>
    <row r="1044" spans="1:2" x14ac:dyDescent="0.2">
      <c r="A1044" s="289"/>
      <c r="B1044" s="291"/>
    </row>
    <row r="1045" spans="1:2" x14ac:dyDescent="0.2">
      <c r="A1045" s="289"/>
      <c r="B1045" s="291"/>
    </row>
    <row r="1046" spans="1:2" x14ac:dyDescent="0.2">
      <c r="A1046" s="289"/>
      <c r="B1046" s="291"/>
    </row>
    <row r="1047" spans="1:2" x14ac:dyDescent="0.2">
      <c r="A1047" s="289"/>
      <c r="B1047" s="291"/>
    </row>
    <row r="1048" spans="1:2" x14ac:dyDescent="0.2">
      <c r="A1048" s="289"/>
      <c r="B1048" s="291"/>
    </row>
    <row r="1049" spans="1:2" x14ac:dyDescent="0.2">
      <c r="A1049" s="289"/>
      <c r="B1049" s="291"/>
    </row>
    <row r="1050" spans="1:2" x14ac:dyDescent="0.2">
      <c r="A1050" s="289"/>
      <c r="B1050" s="291"/>
    </row>
    <row r="1051" spans="1:2" x14ac:dyDescent="0.2">
      <c r="A1051" s="289"/>
      <c r="B1051" s="291"/>
    </row>
    <row r="1052" spans="1:2" x14ac:dyDescent="0.2">
      <c r="A1052" s="289"/>
      <c r="B1052" s="291"/>
    </row>
    <row r="1053" spans="1:2" x14ac:dyDescent="0.2">
      <c r="A1053" s="289"/>
      <c r="B1053" s="291"/>
    </row>
    <row r="1054" spans="1:2" x14ac:dyDescent="0.2">
      <c r="A1054" s="289"/>
      <c r="B1054" s="291"/>
    </row>
    <row r="1055" spans="1:2" x14ac:dyDescent="0.2">
      <c r="A1055" s="289"/>
      <c r="B1055" s="291"/>
    </row>
    <row r="1056" spans="1:2" x14ac:dyDescent="0.2">
      <c r="A1056" s="289"/>
      <c r="B1056" s="291"/>
    </row>
    <row r="1057" spans="1:2" x14ac:dyDescent="0.2">
      <c r="A1057" s="289"/>
      <c r="B1057" s="291"/>
    </row>
    <row r="1058" spans="1:2" x14ac:dyDescent="0.2">
      <c r="A1058" s="289"/>
      <c r="B1058" s="291"/>
    </row>
    <row r="1059" spans="1:2" x14ac:dyDescent="0.2">
      <c r="A1059" s="289"/>
      <c r="B1059" s="291"/>
    </row>
    <row r="1060" spans="1:2" x14ac:dyDescent="0.2">
      <c r="A1060" s="289"/>
      <c r="B1060" s="291"/>
    </row>
    <row r="1061" spans="1:2" x14ac:dyDescent="0.2">
      <c r="A1061" s="289"/>
      <c r="B1061" s="291"/>
    </row>
    <row r="1062" spans="1:2" x14ac:dyDescent="0.2">
      <c r="A1062" s="289"/>
      <c r="B1062" s="291"/>
    </row>
    <row r="1063" spans="1:2" x14ac:dyDescent="0.2">
      <c r="A1063" s="289"/>
      <c r="B1063" s="291"/>
    </row>
    <row r="1064" spans="1:2" x14ac:dyDescent="0.2">
      <c r="A1064" s="289"/>
      <c r="B1064" s="291"/>
    </row>
    <row r="1065" spans="1:2" x14ac:dyDescent="0.2">
      <c r="A1065" s="289"/>
      <c r="B1065" s="291"/>
    </row>
    <row r="1066" spans="1:2" x14ac:dyDescent="0.2">
      <c r="A1066" s="289"/>
      <c r="B1066" s="291"/>
    </row>
    <row r="1067" spans="1:2" x14ac:dyDescent="0.2">
      <c r="A1067" s="289"/>
      <c r="B1067" s="291"/>
    </row>
    <row r="1068" spans="1:2" x14ac:dyDescent="0.2">
      <c r="A1068" s="289"/>
      <c r="B1068" s="291"/>
    </row>
    <row r="1069" spans="1:2" x14ac:dyDescent="0.2">
      <c r="A1069" s="289"/>
      <c r="B1069" s="291"/>
    </row>
    <row r="1070" spans="1:2" x14ac:dyDescent="0.2">
      <c r="A1070" s="289"/>
      <c r="B1070" s="291"/>
    </row>
    <row r="1071" spans="1:2" x14ac:dyDescent="0.2">
      <c r="A1071" s="289"/>
      <c r="B1071" s="291"/>
    </row>
    <row r="1072" spans="1:2" x14ac:dyDescent="0.2">
      <c r="A1072" s="289"/>
      <c r="B1072" s="291"/>
    </row>
    <row r="1073" spans="1:2" x14ac:dyDescent="0.2">
      <c r="A1073" s="289"/>
      <c r="B1073" s="291"/>
    </row>
    <row r="1074" spans="1:2" x14ac:dyDescent="0.2">
      <c r="A1074" s="289"/>
      <c r="B1074" s="291"/>
    </row>
    <row r="1075" spans="1:2" x14ac:dyDescent="0.2">
      <c r="A1075" s="289"/>
      <c r="B1075" s="291"/>
    </row>
    <row r="1076" spans="1:2" x14ac:dyDescent="0.2">
      <c r="A1076" s="289"/>
      <c r="B1076" s="291"/>
    </row>
    <row r="1077" spans="1:2" x14ac:dyDescent="0.2">
      <c r="A1077" s="289"/>
      <c r="B1077" s="291"/>
    </row>
    <row r="1078" spans="1:2" x14ac:dyDescent="0.2">
      <c r="A1078" s="289"/>
      <c r="B1078" s="291"/>
    </row>
    <row r="1079" spans="1:2" x14ac:dyDescent="0.2">
      <c r="A1079" s="289"/>
      <c r="B1079" s="291"/>
    </row>
    <row r="1080" spans="1:2" x14ac:dyDescent="0.2">
      <c r="A1080" s="289"/>
      <c r="B1080" s="291"/>
    </row>
    <row r="1081" spans="1:2" x14ac:dyDescent="0.2">
      <c r="A1081" s="289"/>
      <c r="B1081" s="291"/>
    </row>
    <row r="1082" spans="1:2" x14ac:dyDescent="0.2">
      <c r="A1082" s="289"/>
      <c r="B1082" s="291"/>
    </row>
    <row r="1083" spans="1:2" x14ac:dyDescent="0.2">
      <c r="A1083" s="289"/>
      <c r="B1083" s="291"/>
    </row>
    <row r="1084" spans="1:2" x14ac:dyDescent="0.2">
      <c r="A1084" s="289"/>
      <c r="B1084" s="291"/>
    </row>
    <row r="1085" spans="1:2" x14ac:dyDescent="0.2">
      <c r="A1085" s="289"/>
      <c r="B1085" s="291"/>
    </row>
    <row r="1086" spans="1:2" x14ac:dyDescent="0.2">
      <c r="A1086" s="289"/>
      <c r="B1086" s="291"/>
    </row>
    <row r="1087" spans="1:2" x14ac:dyDescent="0.2">
      <c r="A1087" s="289"/>
      <c r="B1087" s="291"/>
    </row>
    <row r="1088" spans="1:2" x14ac:dyDescent="0.2">
      <c r="A1088" s="289"/>
      <c r="B1088" s="291"/>
    </row>
    <row r="1089" spans="1:2" x14ac:dyDescent="0.2">
      <c r="A1089" s="289"/>
      <c r="B1089" s="291"/>
    </row>
    <row r="1090" spans="1:2" x14ac:dyDescent="0.2">
      <c r="A1090" s="289"/>
      <c r="B1090" s="291"/>
    </row>
    <row r="1091" spans="1:2" x14ac:dyDescent="0.2">
      <c r="A1091" s="289"/>
      <c r="B1091" s="291"/>
    </row>
    <row r="1092" spans="1:2" x14ac:dyDescent="0.2">
      <c r="A1092" s="289"/>
      <c r="B1092" s="291"/>
    </row>
    <row r="1093" spans="1:2" x14ac:dyDescent="0.2">
      <c r="A1093" s="289"/>
      <c r="B1093" s="291"/>
    </row>
    <row r="1094" spans="1:2" x14ac:dyDescent="0.2">
      <c r="A1094" s="289"/>
      <c r="B1094" s="291"/>
    </row>
    <row r="1095" spans="1:2" x14ac:dyDescent="0.2">
      <c r="A1095" s="289"/>
      <c r="B1095" s="291"/>
    </row>
    <row r="1096" spans="1:2" x14ac:dyDescent="0.2">
      <c r="A1096" s="289"/>
      <c r="B1096" s="291"/>
    </row>
    <row r="1097" spans="1:2" x14ac:dyDescent="0.2">
      <c r="A1097" s="289"/>
      <c r="B1097" s="291"/>
    </row>
    <row r="1098" spans="1:2" x14ac:dyDescent="0.2">
      <c r="A1098" s="289"/>
      <c r="B1098" s="291"/>
    </row>
    <row r="1099" spans="1:2" x14ac:dyDescent="0.2">
      <c r="A1099" s="289"/>
      <c r="B1099" s="291"/>
    </row>
    <row r="1100" spans="1:2" x14ac:dyDescent="0.2">
      <c r="A1100" s="289"/>
      <c r="B1100" s="291"/>
    </row>
    <row r="1101" spans="1:2" x14ac:dyDescent="0.2">
      <c r="A1101" s="289"/>
      <c r="B1101" s="291"/>
    </row>
    <row r="1102" spans="1:2" x14ac:dyDescent="0.2">
      <c r="A1102" s="289"/>
      <c r="B1102" s="291"/>
    </row>
    <row r="1103" spans="1:2" x14ac:dyDescent="0.2">
      <c r="A1103" s="289"/>
      <c r="B1103" s="291"/>
    </row>
    <row r="1104" spans="1:2" x14ac:dyDescent="0.2">
      <c r="A1104" s="289"/>
      <c r="B1104" s="291"/>
    </row>
    <row r="1105" spans="1:2" x14ac:dyDescent="0.2">
      <c r="A1105" s="289"/>
      <c r="B1105" s="291"/>
    </row>
    <row r="1106" spans="1:2" x14ac:dyDescent="0.2">
      <c r="A1106" s="289"/>
      <c r="B1106" s="291"/>
    </row>
    <row r="1107" spans="1:2" x14ac:dyDescent="0.2">
      <c r="A1107" s="289"/>
      <c r="B1107" s="291"/>
    </row>
    <row r="1108" spans="1:2" x14ac:dyDescent="0.2">
      <c r="A1108" s="289"/>
      <c r="B1108" s="291"/>
    </row>
    <row r="1109" spans="1:2" x14ac:dyDescent="0.2">
      <c r="A1109" s="289"/>
      <c r="B1109" s="291"/>
    </row>
    <row r="1110" spans="1:2" x14ac:dyDescent="0.2">
      <c r="A1110" s="289"/>
      <c r="B1110" s="291"/>
    </row>
    <row r="1111" spans="1:2" x14ac:dyDescent="0.2">
      <c r="A1111" s="289"/>
      <c r="B1111" s="291"/>
    </row>
    <row r="1112" spans="1:2" x14ac:dyDescent="0.2">
      <c r="A1112" s="289"/>
      <c r="B1112" s="291"/>
    </row>
    <row r="1113" spans="1:2" x14ac:dyDescent="0.2">
      <c r="A1113" s="289"/>
      <c r="B1113" s="291"/>
    </row>
    <row r="1114" spans="1:2" x14ac:dyDescent="0.2">
      <c r="A1114" s="289"/>
      <c r="B1114" s="291"/>
    </row>
    <row r="1115" spans="1:2" x14ac:dyDescent="0.2">
      <c r="A1115" s="289"/>
      <c r="B1115" s="291"/>
    </row>
    <row r="1116" spans="1:2" x14ac:dyDescent="0.2">
      <c r="A1116" s="289"/>
      <c r="B1116" s="291"/>
    </row>
    <row r="1117" spans="1:2" x14ac:dyDescent="0.2">
      <c r="A1117" s="289"/>
      <c r="B1117" s="291"/>
    </row>
    <row r="1118" spans="1:2" x14ac:dyDescent="0.2">
      <c r="A1118" s="289"/>
      <c r="B1118" s="291"/>
    </row>
    <row r="1119" spans="1:2" x14ac:dyDescent="0.2">
      <c r="A1119" s="289"/>
      <c r="B1119" s="291"/>
    </row>
    <row r="1120" spans="1:2" x14ac:dyDescent="0.2">
      <c r="A1120" s="289"/>
      <c r="B1120" s="291"/>
    </row>
    <row r="1121" spans="1:2" x14ac:dyDescent="0.2">
      <c r="A1121" s="289"/>
      <c r="B1121" s="291"/>
    </row>
    <row r="1122" spans="1:2" x14ac:dyDescent="0.2">
      <c r="A1122" s="289"/>
      <c r="B1122" s="291"/>
    </row>
    <row r="1123" spans="1:2" x14ac:dyDescent="0.2">
      <c r="A1123" s="289"/>
      <c r="B1123" s="291"/>
    </row>
    <row r="1124" spans="1:2" x14ac:dyDescent="0.2">
      <c r="A1124" s="289"/>
      <c r="B1124" s="291"/>
    </row>
    <row r="1125" spans="1:2" x14ac:dyDescent="0.2">
      <c r="A1125" s="289"/>
      <c r="B1125" s="291"/>
    </row>
    <row r="1126" spans="1:2" x14ac:dyDescent="0.2">
      <c r="A1126" s="289"/>
      <c r="B1126" s="291"/>
    </row>
    <row r="1127" spans="1:2" x14ac:dyDescent="0.2">
      <c r="A1127" s="289"/>
      <c r="B1127" s="291"/>
    </row>
    <row r="1128" spans="1:2" x14ac:dyDescent="0.2">
      <c r="A1128" s="289"/>
      <c r="B1128" s="291"/>
    </row>
    <row r="1129" spans="1:2" x14ac:dyDescent="0.2">
      <c r="A1129" s="289"/>
      <c r="B1129" s="291"/>
    </row>
    <row r="1130" spans="1:2" x14ac:dyDescent="0.2">
      <c r="A1130" s="289"/>
      <c r="B1130" s="291"/>
    </row>
    <row r="1131" spans="1:2" x14ac:dyDescent="0.2">
      <c r="A1131" s="289"/>
      <c r="B1131" s="291"/>
    </row>
    <row r="1132" spans="1:2" x14ac:dyDescent="0.2">
      <c r="A1132" s="289"/>
      <c r="B1132" s="291"/>
    </row>
    <row r="1133" spans="1:2" x14ac:dyDescent="0.2">
      <c r="A1133" s="289"/>
      <c r="B1133" s="291"/>
    </row>
    <row r="1134" spans="1:2" x14ac:dyDescent="0.2">
      <c r="A1134" s="289"/>
      <c r="B1134" s="291"/>
    </row>
    <row r="1135" spans="1:2" x14ac:dyDescent="0.2">
      <c r="A1135" s="289"/>
      <c r="B1135" s="291"/>
    </row>
    <row r="1136" spans="1:2" x14ac:dyDescent="0.2">
      <c r="A1136" s="289"/>
      <c r="B1136" s="291"/>
    </row>
    <row r="1137" spans="1:2" x14ac:dyDescent="0.2">
      <c r="A1137" s="289"/>
      <c r="B1137" s="291"/>
    </row>
    <row r="1138" spans="1:2" x14ac:dyDescent="0.2">
      <c r="A1138" s="289"/>
      <c r="B1138" s="291"/>
    </row>
    <row r="1139" spans="1:2" x14ac:dyDescent="0.2">
      <c r="A1139" s="289"/>
      <c r="B1139" s="291"/>
    </row>
    <row r="1140" spans="1:2" x14ac:dyDescent="0.2">
      <c r="A1140" s="289"/>
      <c r="B1140" s="291"/>
    </row>
    <row r="1141" spans="1:2" x14ac:dyDescent="0.2">
      <c r="A1141" s="289"/>
      <c r="B1141" s="291"/>
    </row>
    <row r="1142" spans="1:2" x14ac:dyDescent="0.2">
      <c r="A1142" s="289"/>
      <c r="B1142" s="291"/>
    </row>
    <row r="1143" spans="1:2" x14ac:dyDescent="0.2">
      <c r="A1143" s="289"/>
      <c r="B1143" s="291"/>
    </row>
    <row r="1144" spans="1:2" x14ac:dyDescent="0.2">
      <c r="A1144" s="289"/>
      <c r="B1144" s="291"/>
    </row>
    <row r="1145" spans="1:2" x14ac:dyDescent="0.2">
      <c r="A1145" s="289"/>
      <c r="B1145" s="291"/>
    </row>
    <row r="1146" spans="1:2" x14ac:dyDescent="0.2">
      <c r="A1146" s="289"/>
      <c r="B1146" s="291"/>
    </row>
    <row r="1147" spans="1:2" x14ac:dyDescent="0.2">
      <c r="A1147" s="289"/>
      <c r="B1147" s="291"/>
    </row>
    <row r="1148" spans="1:2" x14ac:dyDescent="0.2">
      <c r="A1148" s="289"/>
      <c r="B1148" s="291"/>
    </row>
    <row r="1149" spans="1:2" x14ac:dyDescent="0.2">
      <c r="A1149" s="289"/>
      <c r="B1149" s="291"/>
    </row>
    <row r="1150" spans="1:2" x14ac:dyDescent="0.2">
      <c r="A1150" s="289"/>
      <c r="B1150" s="291"/>
    </row>
    <row r="1151" spans="1:2" x14ac:dyDescent="0.2">
      <c r="A1151" s="289"/>
      <c r="B1151" s="291"/>
    </row>
    <row r="1152" spans="1:2" x14ac:dyDescent="0.2">
      <c r="A1152" s="289"/>
      <c r="B1152" s="291"/>
    </row>
    <row r="1153" spans="1:2" x14ac:dyDescent="0.2">
      <c r="A1153" s="289"/>
      <c r="B1153" s="291"/>
    </row>
    <row r="1154" spans="1:2" x14ac:dyDescent="0.2">
      <c r="A1154" s="289"/>
      <c r="B1154" s="291"/>
    </row>
    <row r="1155" spans="1:2" x14ac:dyDescent="0.2">
      <c r="A1155" s="289"/>
      <c r="B1155" s="291"/>
    </row>
    <row r="1156" spans="1:2" x14ac:dyDescent="0.2">
      <c r="A1156" s="289"/>
      <c r="B1156" s="291"/>
    </row>
    <row r="1157" spans="1:2" x14ac:dyDescent="0.2">
      <c r="A1157" s="289"/>
      <c r="B1157" s="291"/>
    </row>
    <row r="1158" spans="1:2" x14ac:dyDescent="0.2">
      <c r="A1158" s="289"/>
      <c r="B1158" s="291"/>
    </row>
    <row r="1159" spans="1:2" x14ac:dyDescent="0.2">
      <c r="A1159" s="289"/>
      <c r="B1159" s="291"/>
    </row>
    <row r="1160" spans="1:2" x14ac:dyDescent="0.2">
      <c r="A1160" s="289"/>
      <c r="B1160" s="291"/>
    </row>
    <row r="1161" spans="1:2" x14ac:dyDescent="0.2">
      <c r="A1161" s="289"/>
      <c r="B1161" s="291"/>
    </row>
    <row r="1162" spans="1:2" x14ac:dyDescent="0.2">
      <c r="A1162" s="289"/>
      <c r="B1162" s="291"/>
    </row>
    <row r="1163" spans="1:2" x14ac:dyDescent="0.2">
      <c r="A1163" s="289"/>
      <c r="B1163" s="291"/>
    </row>
    <row r="1164" spans="1:2" x14ac:dyDescent="0.2">
      <c r="A1164" s="289"/>
      <c r="B1164" s="291"/>
    </row>
    <row r="1165" spans="1:2" x14ac:dyDescent="0.2">
      <c r="A1165" s="289"/>
      <c r="B1165" s="291"/>
    </row>
    <row r="1166" spans="1:2" x14ac:dyDescent="0.2">
      <c r="A1166" s="289"/>
      <c r="B1166" s="291"/>
    </row>
    <row r="1167" spans="1:2" x14ac:dyDescent="0.2">
      <c r="A1167" s="289"/>
      <c r="B1167" s="291"/>
    </row>
    <row r="1168" spans="1:2" x14ac:dyDescent="0.2">
      <c r="A1168" s="289"/>
      <c r="B1168" s="291"/>
    </row>
    <row r="1169" spans="1:2" x14ac:dyDescent="0.2">
      <c r="A1169" s="289"/>
      <c r="B1169" s="291"/>
    </row>
    <row r="1170" spans="1:2" x14ac:dyDescent="0.2">
      <c r="A1170" s="289"/>
      <c r="B1170" s="291"/>
    </row>
    <row r="1171" spans="1:2" x14ac:dyDescent="0.2">
      <c r="A1171" s="289"/>
      <c r="B1171" s="291"/>
    </row>
    <row r="1172" spans="1:2" x14ac:dyDescent="0.2">
      <c r="A1172" s="289"/>
      <c r="B1172" s="291"/>
    </row>
    <row r="1173" spans="1:2" x14ac:dyDescent="0.2">
      <c r="A1173" s="289"/>
      <c r="B1173" s="291"/>
    </row>
    <row r="1174" spans="1:2" x14ac:dyDescent="0.2">
      <c r="A1174" s="289"/>
      <c r="B1174" s="291"/>
    </row>
    <row r="1175" spans="1:2" x14ac:dyDescent="0.2">
      <c r="A1175" s="289"/>
      <c r="B1175" s="291"/>
    </row>
    <row r="1176" spans="1:2" x14ac:dyDescent="0.2">
      <c r="A1176" s="289"/>
      <c r="B1176" s="291"/>
    </row>
    <row r="1177" spans="1:2" x14ac:dyDescent="0.2">
      <c r="A1177" s="289"/>
      <c r="B1177" s="291"/>
    </row>
    <row r="1178" spans="1:2" x14ac:dyDescent="0.2">
      <c r="A1178" s="289"/>
      <c r="B1178" s="291"/>
    </row>
    <row r="1179" spans="1:2" x14ac:dyDescent="0.2">
      <c r="A1179" s="289"/>
      <c r="B1179" s="291"/>
    </row>
    <row r="1180" spans="1:2" x14ac:dyDescent="0.2">
      <c r="A1180" s="289"/>
      <c r="B1180" s="291"/>
    </row>
    <row r="1181" spans="1:2" x14ac:dyDescent="0.2">
      <c r="A1181" s="289"/>
      <c r="B1181" s="291"/>
    </row>
    <row r="1182" spans="1:2" x14ac:dyDescent="0.2">
      <c r="A1182" s="289"/>
      <c r="B1182" s="291"/>
    </row>
    <row r="1183" spans="1:2" x14ac:dyDescent="0.2">
      <c r="A1183" s="289"/>
      <c r="B1183" s="291"/>
    </row>
    <row r="1184" spans="1:2" x14ac:dyDescent="0.2">
      <c r="A1184" s="289"/>
      <c r="B1184" s="291"/>
    </row>
    <row r="1185" spans="1:2" x14ac:dyDescent="0.2">
      <c r="A1185" s="289"/>
      <c r="B1185" s="291"/>
    </row>
    <row r="1186" spans="1:2" x14ac:dyDescent="0.2">
      <c r="A1186" s="289"/>
      <c r="B1186" s="291"/>
    </row>
    <row r="1187" spans="1:2" x14ac:dyDescent="0.2">
      <c r="A1187" s="289"/>
      <c r="B1187" s="291"/>
    </row>
    <row r="1188" spans="1:2" x14ac:dyDescent="0.2">
      <c r="A1188" s="289"/>
      <c r="B1188" s="291"/>
    </row>
    <row r="1189" spans="1:2" x14ac:dyDescent="0.2">
      <c r="A1189" s="289"/>
      <c r="B1189" s="291"/>
    </row>
    <row r="1190" spans="1:2" x14ac:dyDescent="0.2">
      <c r="A1190" s="289"/>
      <c r="B1190" s="291"/>
    </row>
    <row r="1191" spans="1:2" x14ac:dyDescent="0.2">
      <c r="A1191" s="289"/>
      <c r="B1191" s="291"/>
    </row>
    <row r="1192" spans="1:2" x14ac:dyDescent="0.2">
      <c r="A1192" s="289"/>
      <c r="B1192" s="291"/>
    </row>
    <row r="1193" spans="1:2" x14ac:dyDescent="0.2">
      <c r="A1193" s="289"/>
      <c r="B1193" s="291"/>
    </row>
    <row r="1194" spans="1:2" x14ac:dyDescent="0.2">
      <c r="A1194" s="289"/>
      <c r="B1194" s="291"/>
    </row>
    <row r="1195" spans="1:2" x14ac:dyDescent="0.2">
      <c r="A1195" s="289"/>
      <c r="B1195" s="291"/>
    </row>
    <row r="1196" spans="1:2" x14ac:dyDescent="0.2">
      <c r="A1196" s="289"/>
      <c r="B1196" s="291"/>
    </row>
    <row r="1197" spans="1:2" x14ac:dyDescent="0.2">
      <c r="A1197" s="289"/>
      <c r="B1197" s="291"/>
    </row>
    <row r="1198" spans="1:2" x14ac:dyDescent="0.2">
      <c r="A1198" s="289"/>
      <c r="B1198" s="291"/>
    </row>
    <row r="1199" spans="1:2" x14ac:dyDescent="0.2">
      <c r="A1199" s="289"/>
      <c r="B1199" s="291"/>
    </row>
    <row r="1200" spans="1:2" x14ac:dyDescent="0.2">
      <c r="A1200" s="289"/>
      <c r="B1200" s="291"/>
    </row>
    <row r="1201" spans="1:2" x14ac:dyDescent="0.2">
      <c r="A1201" s="289"/>
      <c r="B1201" s="291"/>
    </row>
    <row r="1202" spans="1:2" x14ac:dyDescent="0.2">
      <c r="A1202" s="289"/>
      <c r="B1202" s="291"/>
    </row>
    <row r="1203" spans="1:2" x14ac:dyDescent="0.2">
      <c r="A1203" s="289"/>
      <c r="B1203" s="291"/>
    </row>
    <row r="1204" spans="1:2" x14ac:dyDescent="0.2">
      <c r="A1204" s="289"/>
      <c r="B1204" s="291"/>
    </row>
    <row r="1205" spans="1:2" x14ac:dyDescent="0.2">
      <c r="A1205" s="289"/>
      <c r="B1205" s="291"/>
    </row>
    <row r="1206" spans="1:2" x14ac:dyDescent="0.2">
      <c r="A1206" s="289"/>
      <c r="B1206" s="291"/>
    </row>
    <row r="1207" spans="1:2" x14ac:dyDescent="0.2">
      <c r="A1207" s="289"/>
      <c r="B1207" s="291"/>
    </row>
    <row r="1208" spans="1:2" x14ac:dyDescent="0.2">
      <c r="A1208" s="289"/>
      <c r="B1208" s="291"/>
    </row>
    <row r="1209" spans="1:2" x14ac:dyDescent="0.2">
      <c r="A1209" s="289"/>
      <c r="B1209" s="291"/>
    </row>
    <row r="1210" spans="1:2" x14ac:dyDescent="0.2">
      <c r="A1210" s="289"/>
      <c r="B1210" s="291"/>
    </row>
    <row r="1211" spans="1:2" x14ac:dyDescent="0.2">
      <c r="A1211" s="289"/>
      <c r="B1211" s="291"/>
    </row>
    <row r="1212" spans="1:2" x14ac:dyDescent="0.2">
      <c r="A1212" s="289"/>
      <c r="B1212" s="291"/>
    </row>
    <row r="1213" spans="1:2" x14ac:dyDescent="0.2">
      <c r="A1213" s="289"/>
      <c r="B1213" s="291"/>
    </row>
    <row r="1214" spans="1:2" x14ac:dyDescent="0.2">
      <c r="A1214" s="289"/>
      <c r="B1214" s="291"/>
    </row>
    <row r="1215" spans="1:2" x14ac:dyDescent="0.2">
      <c r="A1215" s="289"/>
      <c r="B1215" s="291"/>
    </row>
    <row r="1216" spans="1:2" x14ac:dyDescent="0.2">
      <c r="A1216" s="289"/>
      <c r="B1216" s="291"/>
    </row>
    <row r="1217" spans="1:2" x14ac:dyDescent="0.2">
      <c r="A1217" s="289"/>
      <c r="B1217" s="291"/>
    </row>
    <row r="1218" spans="1:2" x14ac:dyDescent="0.2">
      <c r="A1218" s="289"/>
      <c r="B1218" s="291"/>
    </row>
    <row r="1219" spans="1:2" x14ac:dyDescent="0.2">
      <c r="A1219" s="289"/>
      <c r="B1219" s="291"/>
    </row>
    <row r="1220" spans="1:2" x14ac:dyDescent="0.2">
      <c r="A1220" s="289"/>
      <c r="B1220" s="291"/>
    </row>
    <row r="1221" spans="1:2" x14ac:dyDescent="0.2">
      <c r="A1221" s="289"/>
      <c r="B1221" s="291"/>
    </row>
    <row r="1222" spans="1:2" x14ac:dyDescent="0.2">
      <c r="A1222" s="289"/>
      <c r="B1222" s="291"/>
    </row>
    <row r="1223" spans="1:2" x14ac:dyDescent="0.2">
      <c r="A1223" s="289"/>
      <c r="B1223" s="291"/>
    </row>
    <row r="1224" spans="1:2" x14ac:dyDescent="0.2">
      <c r="A1224" s="289"/>
      <c r="B1224" s="291"/>
    </row>
    <row r="1225" spans="1:2" x14ac:dyDescent="0.2">
      <c r="A1225" s="289"/>
      <c r="B1225" s="291"/>
    </row>
    <row r="1226" spans="1:2" x14ac:dyDescent="0.2">
      <c r="A1226" s="289"/>
      <c r="B1226" s="291"/>
    </row>
    <row r="1227" spans="1:2" x14ac:dyDescent="0.2">
      <c r="A1227" s="289"/>
      <c r="B1227" s="291"/>
    </row>
    <row r="1228" spans="1:2" x14ac:dyDescent="0.2">
      <c r="A1228" s="289"/>
      <c r="B1228" s="291"/>
    </row>
    <row r="1229" spans="1:2" x14ac:dyDescent="0.2">
      <c r="A1229" s="289"/>
      <c r="B1229" s="291"/>
    </row>
    <row r="1230" spans="1:2" x14ac:dyDescent="0.2">
      <c r="A1230" s="289"/>
      <c r="B1230" s="291"/>
    </row>
    <row r="1231" spans="1:2" x14ac:dyDescent="0.2">
      <c r="A1231" s="289"/>
      <c r="B1231" s="291"/>
    </row>
    <row r="1232" spans="1:2" x14ac:dyDescent="0.2">
      <c r="A1232" s="289"/>
      <c r="B1232" s="291"/>
    </row>
    <row r="1233" spans="1:2" x14ac:dyDescent="0.2">
      <c r="A1233" s="289"/>
      <c r="B1233" s="291"/>
    </row>
    <row r="1234" spans="1:2" x14ac:dyDescent="0.2">
      <c r="A1234" s="289"/>
      <c r="B1234" s="291"/>
    </row>
    <row r="1235" spans="1:2" x14ac:dyDescent="0.2">
      <c r="A1235" s="289"/>
      <c r="B1235" s="291"/>
    </row>
    <row r="1236" spans="1:2" x14ac:dyDescent="0.2">
      <c r="A1236" s="289"/>
      <c r="B1236" s="291"/>
    </row>
    <row r="1237" spans="1:2" x14ac:dyDescent="0.2">
      <c r="A1237" s="289"/>
      <c r="B1237" s="291"/>
    </row>
    <row r="1238" spans="1:2" x14ac:dyDescent="0.2">
      <c r="A1238" s="289"/>
      <c r="B1238" s="291"/>
    </row>
    <row r="1239" spans="1:2" x14ac:dyDescent="0.2">
      <c r="A1239" s="289"/>
      <c r="B1239" s="291"/>
    </row>
    <row r="1240" spans="1:2" x14ac:dyDescent="0.2">
      <c r="A1240" s="289"/>
      <c r="B1240" s="291"/>
    </row>
    <row r="1241" spans="1:2" x14ac:dyDescent="0.2">
      <c r="A1241" s="289"/>
      <c r="B1241" s="291"/>
    </row>
    <row r="1242" spans="1:2" x14ac:dyDescent="0.2">
      <c r="A1242" s="289"/>
      <c r="B1242" s="291"/>
    </row>
    <row r="1243" spans="1:2" x14ac:dyDescent="0.2">
      <c r="A1243" s="289"/>
      <c r="B1243" s="291"/>
    </row>
    <row r="1244" spans="1:2" x14ac:dyDescent="0.2">
      <c r="A1244" s="289"/>
      <c r="B1244" s="291"/>
    </row>
    <row r="1245" spans="1:2" x14ac:dyDescent="0.2">
      <c r="A1245" s="289"/>
      <c r="B1245" s="291"/>
    </row>
    <row r="1246" spans="1:2" x14ac:dyDescent="0.2">
      <c r="A1246" s="289"/>
      <c r="B1246" s="291"/>
    </row>
    <row r="1247" spans="1:2" x14ac:dyDescent="0.2">
      <c r="A1247" s="289"/>
      <c r="B1247" s="291"/>
    </row>
    <row r="1248" spans="1:2" x14ac:dyDescent="0.2">
      <c r="A1248" s="289"/>
      <c r="B1248" s="291"/>
    </row>
    <row r="1249" spans="1:2" x14ac:dyDescent="0.2">
      <c r="A1249" s="289"/>
      <c r="B1249" s="291"/>
    </row>
    <row r="1250" spans="1:2" x14ac:dyDescent="0.2">
      <c r="A1250" s="289"/>
      <c r="B1250" s="291"/>
    </row>
    <row r="1251" spans="1:2" x14ac:dyDescent="0.2">
      <c r="A1251" s="289"/>
      <c r="B1251" s="291"/>
    </row>
    <row r="1252" spans="1:2" x14ac:dyDescent="0.2">
      <c r="A1252" s="289"/>
      <c r="B1252" s="291"/>
    </row>
    <row r="1253" spans="1:2" x14ac:dyDescent="0.2">
      <c r="A1253" s="289"/>
      <c r="B1253" s="291"/>
    </row>
    <row r="1254" spans="1:2" x14ac:dyDescent="0.2">
      <c r="A1254" s="289"/>
      <c r="B1254" s="291"/>
    </row>
    <row r="1255" spans="1:2" x14ac:dyDescent="0.2">
      <c r="A1255" s="289"/>
      <c r="B1255" s="291"/>
    </row>
    <row r="1256" spans="1:2" x14ac:dyDescent="0.2">
      <c r="A1256" s="289"/>
      <c r="B1256" s="291"/>
    </row>
    <row r="1257" spans="1:2" x14ac:dyDescent="0.2">
      <c r="A1257" s="289"/>
      <c r="B1257" s="291"/>
    </row>
    <row r="1258" spans="1:2" x14ac:dyDescent="0.2">
      <c r="A1258" s="289"/>
      <c r="B1258" s="291"/>
    </row>
    <row r="1259" spans="1:2" x14ac:dyDescent="0.2">
      <c r="A1259" s="289"/>
      <c r="B1259" s="291"/>
    </row>
    <row r="1260" spans="1:2" x14ac:dyDescent="0.2">
      <c r="A1260" s="289"/>
      <c r="B1260" s="291"/>
    </row>
    <row r="1261" spans="1:2" x14ac:dyDescent="0.2">
      <c r="A1261" s="289"/>
      <c r="B1261" s="291"/>
    </row>
    <row r="1262" spans="1:2" x14ac:dyDescent="0.2">
      <c r="A1262" s="289"/>
      <c r="B1262" s="291"/>
    </row>
    <row r="1263" spans="1:2" x14ac:dyDescent="0.2">
      <c r="A1263" s="289"/>
      <c r="B1263" s="291"/>
    </row>
    <row r="1264" spans="1:2" x14ac:dyDescent="0.2">
      <c r="A1264" s="289"/>
      <c r="B1264" s="291"/>
    </row>
    <row r="1265" spans="1:2" x14ac:dyDescent="0.2">
      <c r="A1265" s="289"/>
      <c r="B1265" s="291"/>
    </row>
    <row r="1266" spans="1:2" x14ac:dyDescent="0.2">
      <c r="A1266" s="289"/>
      <c r="B1266" s="291"/>
    </row>
    <row r="1267" spans="1:2" x14ac:dyDescent="0.2">
      <c r="A1267" s="289"/>
      <c r="B1267" s="291"/>
    </row>
    <row r="1268" spans="1:2" x14ac:dyDescent="0.2">
      <c r="A1268" s="289"/>
      <c r="B1268" s="291"/>
    </row>
    <row r="1269" spans="1:2" x14ac:dyDescent="0.2">
      <c r="A1269" s="289"/>
      <c r="B1269" s="291"/>
    </row>
    <row r="1270" spans="1:2" x14ac:dyDescent="0.2">
      <c r="A1270" s="289"/>
      <c r="B1270" s="291"/>
    </row>
    <row r="1271" spans="1:2" x14ac:dyDescent="0.2">
      <c r="A1271" s="289"/>
      <c r="B1271" s="291"/>
    </row>
    <row r="1272" spans="1:2" x14ac:dyDescent="0.2">
      <c r="A1272" s="289"/>
      <c r="B1272" s="291"/>
    </row>
    <row r="1273" spans="1:2" x14ac:dyDescent="0.2">
      <c r="A1273" s="289"/>
      <c r="B1273" s="291"/>
    </row>
    <row r="1274" spans="1:2" x14ac:dyDescent="0.2">
      <c r="A1274" s="289"/>
      <c r="B1274" s="291"/>
    </row>
    <row r="1275" spans="1:2" x14ac:dyDescent="0.2">
      <c r="A1275" s="289"/>
      <c r="B1275" s="291"/>
    </row>
    <row r="1276" spans="1:2" x14ac:dyDescent="0.2">
      <c r="A1276" s="289"/>
      <c r="B1276" s="291"/>
    </row>
    <row r="1277" spans="1:2" x14ac:dyDescent="0.2">
      <c r="A1277" s="289"/>
      <c r="B1277" s="291"/>
    </row>
    <row r="1278" spans="1:2" x14ac:dyDescent="0.2">
      <c r="A1278" s="289"/>
      <c r="B1278" s="291"/>
    </row>
    <row r="1279" spans="1:2" x14ac:dyDescent="0.2">
      <c r="A1279" s="289"/>
      <c r="B1279" s="291"/>
    </row>
    <row r="1280" spans="1:2" x14ac:dyDescent="0.2">
      <c r="A1280" s="289"/>
      <c r="B1280" s="291"/>
    </row>
    <row r="1281" spans="1:2" x14ac:dyDescent="0.2">
      <c r="A1281" s="289"/>
      <c r="B1281" s="291"/>
    </row>
    <row r="1282" spans="1:2" x14ac:dyDescent="0.2">
      <c r="A1282" s="289"/>
      <c r="B1282" s="291"/>
    </row>
    <row r="1283" spans="1:2" x14ac:dyDescent="0.2">
      <c r="A1283" s="289"/>
      <c r="B1283" s="291"/>
    </row>
    <row r="1284" spans="1:2" x14ac:dyDescent="0.2">
      <c r="A1284" s="289"/>
      <c r="B1284" s="291"/>
    </row>
    <row r="1285" spans="1:2" x14ac:dyDescent="0.2">
      <c r="A1285" s="289"/>
      <c r="B1285" s="291"/>
    </row>
    <row r="1286" spans="1:2" x14ac:dyDescent="0.2">
      <c r="A1286" s="289"/>
      <c r="B1286" s="291"/>
    </row>
    <row r="1287" spans="1:2" x14ac:dyDescent="0.2">
      <c r="A1287" s="289"/>
      <c r="B1287" s="291"/>
    </row>
    <row r="1288" spans="1:2" x14ac:dyDescent="0.2">
      <c r="A1288" s="289"/>
      <c r="B1288" s="291"/>
    </row>
    <row r="1289" spans="1:2" x14ac:dyDescent="0.2">
      <c r="A1289" s="289"/>
      <c r="B1289" s="291"/>
    </row>
    <row r="1290" spans="1:2" x14ac:dyDescent="0.2">
      <c r="A1290" s="289"/>
      <c r="B1290" s="291"/>
    </row>
    <row r="1291" spans="1:2" x14ac:dyDescent="0.2">
      <c r="A1291" s="289"/>
      <c r="B1291" s="291"/>
    </row>
    <row r="1292" spans="1:2" x14ac:dyDescent="0.2">
      <c r="A1292" s="289"/>
      <c r="B1292" s="291"/>
    </row>
    <row r="1293" spans="1:2" x14ac:dyDescent="0.2">
      <c r="A1293" s="289"/>
      <c r="B1293" s="291"/>
    </row>
    <row r="1294" spans="1:2" x14ac:dyDescent="0.2">
      <c r="A1294" s="289"/>
      <c r="B1294" s="291"/>
    </row>
    <row r="1295" spans="1:2" x14ac:dyDescent="0.2">
      <c r="A1295" s="289"/>
      <c r="B1295" s="291"/>
    </row>
    <row r="1296" spans="1:2" x14ac:dyDescent="0.2">
      <c r="A1296" s="289"/>
      <c r="B1296" s="291"/>
    </row>
    <row r="1297" spans="1:2" x14ac:dyDescent="0.2">
      <c r="A1297" s="289"/>
      <c r="B1297" s="291"/>
    </row>
    <row r="1298" spans="1:2" x14ac:dyDescent="0.2">
      <c r="A1298" s="289"/>
      <c r="B1298" s="291"/>
    </row>
    <row r="1299" spans="1:2" x14ac:dyDescent="0.2">
      <c r="A1299" s="289"/>
      <c r="B1299" s="291"/>
    </row>
    <row r="1300" spans="1:2" x14ac:dyDescent="0.2">
      <c r="A1300" s="289"/>
      <c r="B1300" s="291"/>
    </row>
    <row r="1301" spans="1:2" x14ac:dyDescent="0.2">
      <c r="A1301" s="289"/>
      <c r="B1301" s="291"/>
    </row>
    <row r="1302" spans="1:2" x14ac:dyDescent="0.2">
      <c r="A1302" s="289"/>
      <c r="B1302" s="291"/>
    </row>
    <row r="1303" spans="1:2" x14ac:dyDescent="0.2">
      <c r="A1303" s="289"/>
      <c r="B1303" s="291"/>
    </row>
    <row r="1304" spans="1:2" x14ac:dyDescent="0.2">
      <c r="A1304" s="289"/>
      <c r="B1304" s="291"/>
    </row>
    <row r="1305" spans="1:2" x14ac:dyDescent="0.2">
      <c r="A1305" s="289"/>
      <c r="B1305" s="291"/>
    </row>
    <row r="1306" spans="1:2" x14ac:dyDescent="0.2">
      <c r="A1306" s="289"/>
      <c r="B1306" s="291"/>
    </row>
    <row r="1307" spans="1:2" x14ac:dyDescent="0.2">
      <c r="A1307" s="289"/>
      <c r="B1307" s="291"/>
    </row>
    <row r="1308" spans="1:2" x14ac:dyDescent="0.2">
      <c r="A1308" s="289"/>
      <c r="B1308" s="291"/>
    </row>
    <row r="1309" spans="1:2" x14ac:dyDescent="0.2">
      <c r="A1309" s="289"/>
      <c r="B1309" s="291"/>
    </row>
    <row r="1310" spans="1:2" x14ac:dyDescent="0.2">
      <c r="A1310" s="289"/>
      <c r="B1310" s="291"/>
    </row>
    <row r="1311" spans="1:2" x14ac:dyDescent="0.2">
      <c r="A1311" s="289"/>
      <c r="B1311" s="291"/>
    </row>
    <row r="1312" spans="1:2" x14ac:dyDescent="0.2">
      <c r="A1312" s="289"/>
      <c r="B1312" s="291"/>
    </row>
    <row r="1313" spans="1:2" x14ac:dyDescent="0.2">
      <c r="A1313" s="289"/>
      <c r="B1313" s="291"/>
    </row>
    <row r="1314" spans="1:2" x14ac:dyDescent="0.2">
      <c r="A1314" s="289"/>
      <c r="B1314" s="291"/>
    </row>
    <row r="1315" spans="1:2" x14ac:dyDescent="0.2">
      <c r="A1315" s="289"/>
      <c r="B1315" s="291"/>
    </row>
    <row r="1316" spans="1:2" x14ac:dyDescent="0.2">
      <c r="A1316" s="289"/>
      <c r="B1316" s="291"/>
    </row>
    <row r="1317" spans="1:2" x14ac:dyDescent="0.2">
      <c r="A1317" s="289"/>
      <c r="B1317" s="291"/>
    </row>
    <row r="1318" spans="1:2" x14ac:dyDescent="0.2">
      <c r="A1318" s="289"/>
      <c r="B1318" s="291"/>
    </row>
    <row r="1319" spans="1:2" x14ac:dyDescent="0.2">
      <c r="A1319" s="289"/>
      <c r="B1319" s="291"/>
    </row>
    <row r="1320" spans="1:2" x14ac:dyDescent="0.2">
      <c r="A1320" s="289"/>
      <c r="B1320" s="291"/>
    </row>
    <row r="1321" spans="1:2" x14ac:dyDescent="0.2">
      <c r="A1321" s="289"/>
      <c r="B1321" s="291"/>
    </row>
    <row r="1322" spans="1:2" x14ac:dyDescent="0.2">
      <c r="A1322" s="289"/>
      <c r="B1322" s="291"/>
    </row>
    <row r="1323" spans="1:2" x14ac:dyDescent="0.2">
      <c r="A1323" s="289"/>
      <c r="B1323" s="291"/>
    </row>
    <row r="1324" spans="1:2" x14ac:dyDescent="0.2">
      <c r="A1324" s="289"/>
      <c r="B1324" s="291"/>
    </row>
    <row r="1325" spans="1:2" x14ac:dyDescent="0.2">
      <c r="A1325" s="289"/>
      <c r="B1325" s="291"/>
    </row>
    <row r="1326" spans="1:2" x14ac:dyDescent="0.2">
      <c r="A1326" s="289"/>
      <c r="B1326" s="291"/>
    </row>
    <row r="1327" spans="1:2" x14ac:dyDescent="0.2">
      <c r="A1327" s="289"/>
      <c r="B1327" s="291"/>
    </row>
    <row r="1328" spans="1:2" x14ac:dyDescent="0.2">
      <c r="A1328" s="289"/>
      <c r="B1328" s="291"/>
    </row>
    <row r="1329" spans="1:2" x14ac:dyDescent="0.2">
      <c r="A1329" s="289"/>
      <c r="B1329" s="291"/>
    </row>
    <row r="1330" spans="1:2" x14ac:dyDescent="0.2">
      <c r="A1330" s="289"/>
      <c r="B1330" s="291"/>
    </row>
    <row r="1331" spans="1:2" x14ac:dyDescent="0.2">
      <c r="A1331" s="289"/>
      <c r="B1331" s="291"/>
    </row>
    <row r="1332" spans="1:2" x14ac:dyDescent="0.2">
      <c r="A1332" s="289"/>
      <c r="B1332" s="291"/>
    </row>
    <row r="1333" spans="1:2" x14ac:dyDescent="0.2">
      <c r="A1333" s="289"/>
      <c r="B1333" s="291"/>
    </row>
    <row r="1334" spans="1:2" x14ac:dyDescent="0.2">
      <c r="A1334" s="289"/>
      <c r="B1334" s="291"/>
    </row>
    <row r="1335" spans="1:2" x14ac:dyDescent="0.2">
      <c r="A1335" s="289"/>
      <c r="B1335" s="291"/>
    </row>
    <row r="1336" spans="1:2" x14ac:dyDescent="0.2">
      <c r="A1336" s="289"/>
      <c r="B1336" s="291"/>
    </row>
    <row r="1337" spans="1:2" x14ac:dyDescent="0.2">
      <c r="A1337" s="289"/>
      <c r="B1337" s="291"/>
    </row>
    <row r="1338" spans="1:2" x14ac:dyDescent="0.2">
      <c r="A1338" s="289"/>
      <c r="B1338" s="291"/>
    </row>
    <row r="1339" spans="1:2" x14ac:dyDescent="0.2">
      <c r="A1339" s="289"/>
      <c r="B1339" s="291"/>
    </row>
    <row r="1340" spans="1:2" x14ac:dyDescent="0.2">
      <c r="A1340" s="289"/>
      <c r="B1340" s="291"/>
    </row>
    <row r="1341" spans="1:2" x14ac:dyDescent="0.2">
      <c r="A1341" s="289"/>
      <c r="B1341" s="291"/>
    </row>
    <row r="1342" spans="1:2" x14ac:dyDescent="0.2">
      <c r="A1342" s="289"/>
      <c r="B1342" s="291"/>
    </row>
    <row r="1343" spans="1:2" x14ac:dyDescent="0.2">
      <c r="A1343" s="289"/>
      <c r="B1343" s="291"/>
    </row>
    <row r="1344" spans="1:2" x14ac:dyDescent="0.2">
      <c r="A1344" s="289"/>
      <c r="B1344" s="291"/>
    </row>
    <row r="1345" spans="1:2" x14ac:dyDescent="0.2">
      <c r="A1345" s="289"/>
      <c r="B1345" s="291"/>
    </row>
    <row r="1346" spans="1:2" x14ac:dyDescent="0.2">
      <c r="A1346" s="289"/>
      <c r="B1346" s="291"/>
    </row>
    <row r="1347" spans="1:2" x14ac:dyDescent="0.2">
      <c r="A1347" s="289"/>
      <c r="B1347" s="291"/>
    </row>
    <row r="1348" spans="1:2" x14ac:dyDescent="0.2">
      <c r="A1348" s="289"/>
      <c r="B1348" s="291"/>
    </row>
    <row r="1349" spans="1:2" x14ac:dyDescent="0.2">
      <c r="A1349" s="289"/>
      <c r="B1349" s="291"/>
    </row>
    <row r="1350" spans="1:2" x14ac:dyDescent="0.2">
      <c r="A1350" s="289"/>
      <c r="B1350" s="291"/>
    </row>
    <row r="1351" spans="1:2" x14ac:dyDescent="0.2">
      <c r="A1351" s="289"/>
      <c r="B1351" s="291"/>
    </row>
    <row r="1352" spans="1:2" x14ac:dyDescent="0.2">
      <c r="A1352" s="289"/>
      <c r="B1352" s="291"/>
    </row>
    <row r="1353" spans="1:2" x14ac:dyDescent="0.2">
      <c r="A1353" s="289"/>
      <c r="B1353" s="291"/>
    </row>
    <row r="1354" spans="1:2" x14ac:dyDescent="0.2">
      <c r="A1354" s="289"/>
      <c r="B1354" s="291"/>
    </row>
    <row r="1355" spans="1:2" x14ac:dyDescent="0.2">
      <c r="A1355" s="289"/>
      <c r="B1355" s="291"/>
    </row>
    <row r="1356" spans="1:2" x14ac:dyDescent="0.2">
      <c r="A1356" s="289"/>
      <c r="B1356" s="291"/>
    </row>
    <row r="1357" spans="1:2" x14ac:dyDescent="0.2">
      <c r="A1357" s="289"/>
      <c r="B1357" s="291"/>
    </row>
    <row r="1358" spans="1:2" x14ac:dyDescent="0.2">
      <c r="A1358" s="289"/>
      <c r="B1358" s="291"/>
    </row>
    <row r="1359" spans="1:2" x14ac:dyDescent="0.2">
      <c r="A1359" s="289"/>
      <c r="B1359" s="291"/>
    </row>
    <row r="1360" spans="1:2" x14ac:dyDescent="0.2">
      <c r="A1360" s="289"/>
      <c r="B1360" s="291"/>
    </row>
    <row r="1361" spans="1:2" x14ac:dyDescent="0.2">
      <c r="A1361" s="289"/>
      <c r="B1361" s="291"/>
    </row>
    <row r="1362" spans="1:2" x14ac:dyDescent="0.2">
      <c r="A1362" s="289"/>
      <c r="B1362" s="291"/>
    </row>
    <row r="1363" spans="1:2" x14ac:dyDescent="0.2">
      <c r="A1363" s="289"/>
      <c r="B1363" s="291"/>
    </row>
    <row r="1364" spans="1:2" x14ac:dyDescent="0.2">
      <c r="A1364" s="289"/>
      <c r="B1364" s="291"/>
    </row>
    <row r="1365" spans="1:2" x14ac:dyDescent="0.2">
      <c r="A1365" s="289"/>
      <c r="B1365" s="291"/>
    </row>
    <row r="1366" spans="1:2" x14ac:dyDescent="0.2">
      <c r="A1366" s="289"/>
      <c r="B1366" s="291"/>
    </row>
    <row r="1367" spans="1:2" x14ac:dyDescent="0.2">
      <c r="A1367" s="289"/>
      <c r="B1367" s="291"/>
    </row>
    <row r="1368" spans="1:2" x14ac:dyDescent="0.2">
      <c r="A1368" s="289"/>
      <c r="B1368" s="291"/>
    </row>
    <row r="1369" spans="1:2" x14ac:dyDescent="0.2">
      <c r="A1369" s="289"/>
      <c r="B1369" s="291"/>
    </row>
    <row r="1370" spans="1:2" x14ac:dyDescent="0.2">
      <c r="A1370" s="289"/>
      <c r="B1370" s="291"/>
    </row>
    <row r="1371" spans="1:2" x14ac:dyDescent="0.2">
      <c r="A1371" s="289"/>
      <c r="B1371" s="291"/>
    </row>
    <row r="1372" spans="1:2" x14ac:dyDescent="0.2">
      <c r="A1372" s="289"/>
      <c r="B1372" s="291"/>
    </row>
    <row r="1373" spans="1:2" x14ac:dyDescent="0.2">
      <c r="A1373" s="289"/>
      <c r="B1373" s="291"/>
    </row>
    <row r="1374" spans="1:2" x14ac:dyDescent="0.2">
      <c r="A1374" s="289"/>
      <c r="B1374" s="291"/>
    </row>
    <row r="1375" spans="1:2" x14ac:dyDescent="0.2">
      <c r="A1375" s="289"/>
      <c r="B1375" s="291"/>
    </row>
    <row r="1376" spans="1:2" x14ac:dyDescent="0.2">
      <c r="A1376" s="289"/>
      <c r="B1376" s="291"/>
    </row>
    <row r="1377" spans="1:2" x14ac:dyDescent="0.2">
      <c r="A1377" s="289"/>
      <c r="B1377" s="291"/>
    </row>
    <row r="1378" spans="1:2" x14ac:dyDescent="0.2">
      <c r="A1378" s="289"/>
      <c r="B1378" s="291"/>
    </row>
    <row r="1379" spans="1:2" x14ac:dyDescent="0.2">
      <c r="A1379" s="289"/>
      <c r="B1379" s="291"/>
    </row>
    <row r="1380" spans="1:2" x14ac:dyDescent="0.2">
      <c r="A1380" s="289"/>
      <c r="B1380" s="291"/>
    </row>
    <row r="1381" spans="1:2" x14ac:dyDescent="0.2">
      <c r="A1381" s="289"/>
      <c r="B1381" s="291"/>
    </row>
    <row r="1382" spans="1:2" x14ac:dyDescent="0.2">
      <c r="A1382" s="289"/>
      <c r="B1382" s="291"/>
    </row>
    <row r="1383" spans="1:2" x14ac:dyDescent="0.2">
      <c r="A1383" s="289"/>
      <c r="B1383" s="291"/>
    </row>
    <row r="1384" spans="1:2" x14ac:dyDescent="0.2">
      <c r="A1384" s="289"/>
      <c r="B1384" s="291"/>
    </row>
    <row r="1385" spans="1:2" x14ac:dyDescent="0.2">
      <c r="A1385" s="289"/>
      <c r="B1385" s="291"/>
    </row>
    <row r="1386" spans="1:2" x14ac:dyDescent="0.2">
      <c r="A1386" s="289"/>
      <c r="B1386" s="291"/>
    </row>
    <row r="1387" spans="1:2" x14ac:dyDescent="0.2">
      <c r="A1387" s="289"/>
      <c r="B1387" s="291"/>
    </row>
    <row r="1388" spans="1:2" x14ac:dyDescent="0.2">
      <c r="A1388" s="289"/>
      <c r="B1388" s="291"/>
    </row>
    <row r="1389" spans="1:2" x14ac:dyDescent="0.2">
      <c r="A1389" s="289"/>
      <c r="B1389" s="291"/>
    </row>
    <row r="1390" spans="1:2" x14ac:dyDescent="0.2">
      <c r="A1390" s="289"/>
      <c r="B1390" s="291"/>
    </row>
    <row r="1391" spans="1:2" x14ac:dyDescent="0.2">
      <c r="A1391" s="289"/>
      <c r="B1391" s="291"/>
    </row>
    <row r="1392" spans="1:2" x14ac:dyDescent="0.2">
      <c r="A1392" s="289"/>
      <c r="B1392" s="291"/>
    </row>
    <row r="1393" spans="1:2" x14ac:dyDescent="0.2">
      <c r="A1393" s="289"/>
      <c r="B1393" s="291"/>
    </row>
    <row r="1394" spans="1:2" x14ac:dyDescent="0.2">
      <c r="A1394" s="289"/>
      <c r="B1394" s="291"/>
    </row>
    <row r="1395" spans="1:2" x14ac:dyDescent="0.2">
      <c r="A1395" s="289"/>
      <c r="B1395" s="291"/>
    </row>
    <row r="1396" spans="1:2" x14ac:dyDescent="0.2">
      <c r="A1396" s="289"/>
      <c r="B1396" s="291"/>
    </row>
    <row r="1397" spans="1:2" x14ac:dyDescent="0.2">
      <c r="A1397" s="289"/>
      <c r="B1397" s="291"/>
    </row>
    <row r="1398" spans="1:2" x14ac:dyDescent="0.2">
      <c r="A1398" s="289"/>
      <c r="B1398" s="291"/>
    </row>
    <row r="1399" spans="1:2" x14ac:dyDescent="0.2">
      <c r="A1399" s="289"/>
      <c r="B1399" s="291"/>
    </row>
    <row r="1400" spans="1:2" x14ac:dyDescent="0.2">
      <c r="A1400" s="289"/>
      <c r="B1400" s="291"/>
    </row>
    <row r="1401" spans="1:2" x14ac:dyDescent="0.2">
      <c r="A1401" s="289"/>
      <c r="B1401" s="291"/>
    </row>
    <row r="1402" spans="1:2" x14ac:dyDescent="0.2">
      <c r="A1402" s="289"/>
      <c r="B1402" s="291"/>
    </row>
    <row r="1403" spans="1:2" x14ac:dyDescent="0.2">
      <c r="A1403" s="289"/>
      <c r="B1403" s="291"/>
    </row>
    <row r="1404" spans="1:2" x14ac:dyDescent="0.2">
      <c r="A1404" s="289"/>
      <c r="B1404" s="291"/>
    </row>
    <row r="1405" spans="1:2" x14ac:dyDescent="0.2">
      <c r="A1405" s="289"/>
      <c r="B1405" s="291"/>
    </row>
    <row r="1406" spans="1:2" x14ac:dyDescent="0.2">
      <c r="A1406" s="289"/>
      <c r="B1406" s="291"/>
    </row>
    <row r="1407" spans="1:2" x14ac:dyDescent="0.2">
      <c r="A1407" s="289"/>
      <c r="B1407" s="291"/>
    </row>
    <row r="1408" spans="1:2" x14ac:dyDescent="0.2">
      <c r="A1408" s="289"/>
      <c r="B1408" s="291"/>
    </row>
    <row r="1409" spans="1:2" x14ac:dyDescent="0.2">
      <c r="A1409" s="289"/>
      <c r="B1409" s="291"/>
    </row>
    <row r="1410" spans="1:2" x14ac:dyDescent="0.2">
      <c r="A1410" s="289"/>
      <c r="B1410" s="291"/>
    </row>
    <row r="1411" spans="1:2" x14ac:dyDescent="0.2">
      <c r="A1411" s="289"/>
      <c r="B1411" s="291"/>
    </row>
    <row r="1412" spans="1:2" x14ac:dyDescent="0.2">
      <c r="A1412" s="289"/>
      <c r="B1412" s="291"/>
    </row>
    <row r="1413" spans="1:2" x14ac:dyDescent="0.2">
      <c r="A1413" s="289"/>
      <c r="B1413" s="291"/>
    </row>
    <row r="1414" spans="1:2" x14ac:dyDescent="0.2">
      <c r="A1414" s="289"/>
      <c r="B1414" s="291"/>
    </row>
    <row r="1415" spans="1:2" x14ac:dyDescent="0.2">
      <c r="A1415" s="289"/>
      <c r="B1415" s="291"/>
    </row>
    <row r="1416" spans="1:2" x14ac:dyDescent="0.2">
      <c r="A1416" s="289"/>
      <c r="B1416" s="291"/>
    </row>
    <row r="1417" spans="1:2" x14ac:dyDescent="0.2">
      <c r="A1417" s="289"/>
      <c r="B1417" s="291"/>
    </row>
    <row r="1418" spans="1:2" x14ac:dyDescent="0.2">
      <c r="A1418" s="289"/>
      <c r="B1418" s="291"/>
    </row>
    <row r="1419" spans="1:2" x14ac:dyDescent="0.2">
      <c r="A1419" s="289"/>
      <c r="B1419" s="291"/>
    </row>
    <row r="1420" spans="1:2" x14ac:dyDescent="0.2">
      <c r="A1420" s="289"/>
      <c r="B1420" s="291"/>
    </row>
    <row r="1421" spans="1:2" x14ac:dyDescent="0.2">
      <c r="A1421" s="289"/>
      <c r="B1421" s="291"/>
    </row>
    <row r="1422" spans="1:2" x14ac:dyDescent="0.2">
      <c r="A1422" s="289"/>
      <c r="B1422" s="291"/>
    </row>
    <row r="1423" spans="1:2" x14ac:dyDescent="0.2">
      <c r="A1423" s="289"/>
      <c r="B1423" s="291"/>
    </row>
    <row r="1424" spans="1:2" x14ac:dyDescent="0.2">
      <c r="A1424" s="289"/>
      <c r="B1424" s="291"/>
    </row>
    <row r="1425" spans="1:2" x14ac:dyDescent="0.2">
      <c r="A1425" s="289"/>
      <c r="B1425" s="291"/>
    </row>
    <row r="1426" spans="1:2" x14ac:dyDescent="0.2">
      <c r="A1426" s="289"/>
      <c r="B1426" s="291"/>
    </row>
    <row r="1427" spans="1:2" x14ac:dyDescent="0.2">
      <c r="A1427" s="289"/>
      <c r="B1427" s="291"/>
    </row>
    <row r="1428" spans="1:2" x14ac:dyDescent="0.2">
      <c r="A1428" s="289"/>
      <c r="B1428" s="291"/>
    </row>
    <row r="1429" spans="1:2" x14ac:dyDescent="0.2">
      <c r="A1429" s="289"/>
      <c r="B1429" s="291"/>
    </row>
    <row r="1430" spans="1:2" x14ac:dyDescent="0.2">
      <c r="A1430" s="289"/>
      <c r="B1430" s="291"/>
    </row>
    <row r="1431" spans="1:2" x14ac:dyDescent="0.2">
      <c r="A1431" s="289"/>
      <c r="B1431" s="291"/>
    </row>
    <row r="1432" spans="1:2" x14ac:dyDescent="0.2">
      <c r="A1432" s="289"/>
      <c r="B1432" s="291"/>
    </row>
    <row r="1433" spans="1:2" x14ac:dyDescent="0.2">
      <c r="A1433" s="289"/>
      <c r="B1433" s="291"/>
    </row>
    <row r="1434" spans="1:2" x14ac:dyDescent="0.2">
      <c r="A1434" s="289"/>
      <c r="B1434" s="291"/>
    </row>
    <row r="1435" spans="1:2" x14ac:dyDescent="0.2">
      <c r="A1435" s="289"/>
      <c r="B1435" s="291"/>
    </row>
    <row r="1436" spans="1:2" x14ac:dyDescent="0.2">
      <c r="A1436" s="289"/>
      <c r="B1436" s="291"/>
    </row>
    <row r="1437" spans="1:2" x14ac:dyDescent="0.2">
      <c r="A1437" s="289"/>
      <c r="B1437" s="291"/>
    </row>
    <row r="1438" spans="1:2" x14ac:dyDescent="0.2">
      <c r="A1438" s="289"/>
      <c r="B1438" s="291"/>
    </row>
    <row r="1439" spans="1:2" x14ac:dyDescent="0.2">
      <c r="A1439" s="289"/>
      <c r="B1439" s="291"/>
    </row>
    <row r="1440" spans="1:2" x14ac:dyDescent="0.2">
      <c r="A1440" s="289"/>
      <c r="B1440" s="291"/>
    </row>
    <row r="1441" spans="1:2" x14ac:dyDescent="0.2">
      <c r="A1441" s="289"/>
      <c r="B1441" s="291"/>
    </row>
    <row r="1442" spans="1:2" x14ac:dyDescent="0.2">
      <c r="A1442" s="289"/>
      <c r="B1442" s="291"/>
    </row>
    <row r="1443" spans="1:2" x14ac:dyDescent="0.2">
      <c r="A1443" s="289"/>
      <c r="B1443" s="291"/>
    </row>
    <row r="1444" spans="1:2" x14ac:dyDescent="0.2">
      <c r="A1444" s="289"/>
      <c r="B1444" s="291"/>
    </row>
    <row r="1445" spans="1:2" x14ac:dyDescent="0.2">
      <c r="A1445" s="289"/>
      <c r="B1445" s="291"/>
    </row>
    <row r="1446" spans="1:2" x14ac:dyDescent="0.2">
      <c r="A1446" s="289"/>
      <c r="B1446" s="291"/>
    </row>
    <row r="1447" spans="1:2" x14ac:dyDescent="0.2">
      <c r="A1447" s="289"/>
      <c r="B1447" s="291"/>
    </row>
    <row r="1448" spans="1:2" x14ac:dyDescent="0.2">
      <c r="A1448" s="289"/>
      <c r="B1448" s="291"/>
    </row>
    <row r="1449" spans="1:2" x14ac:dyDescent="0.2">
      <c r="A1449" s="289"/>
      <c r="B1449" s="291"/>
    </row>
    <row r="1450" spans="1:2" x14ac:dyDescent="0.2">
      <c r="A1450" s="289"/>
      <c r="B1450" s="291"/>
    </row>
    <row r="1451" spans="1:2" x14ac:dyDescent="0.2">
      <c r="A1451" s="289"/>
      <c r="B1451" s="291"/>
    </row>
    <row r="1452" spans="1:2" x14ac:dyDescent="0.2">
      <c r="A1452" s="289"/>
      <c r="B1452" s="291"/>
    </row>
    <row r="1453" spans="1:2" x14ac:dyDescent="0.2">
      <c r="A1453" s="289"/>
      <c r="B1453" s="291"/>
    </row>
    <row r="1454" spans="1:2" x14ac:dyDescent="0.2">
      <c r="A1454" s="289"/>
      <c r="B1454" s="291"/>
    </row>
    <row r="1455" spans="1:2" x14ac:dyDescent="0.2">
      <c r="A1455" s="289"/>
      <c r="B1455" s="291"/>
    </row>
    <row r="1456" spans="1:2" x14ac:dyDescent="0.2">
      <c r="A1456" s="289"/>
      <c r="B1456" s="291"/>
    </row>
    <row r="1457" spans="1:2" x14ac:dyDescent="0.2">
      <c r="A1457" s="289"/>
      <c r="B1457" s="291"/>
    </row>
    <row r="1458" spans="1:2" x14ac:dyDescent="0.2">
      <c r="A1458" s="289"/>
      <c r="B1458" s="291"/>
    </row>
    <row r="1459" spans="1:2" x14ac:dyDescent="0.2">
      <c r="A1459" s="289"/>
      <c r="B1459" s="291"/>
    </row>
    <row r="1460" spans="1:2" x14ac:dyDescent="0.2">
      <c r="A1460" s="289"/>
      <c r="B1460" s="291"/>
    </row>
    <row r="1461" spans="1:2" x14ac:dyDescent="0.2">
      <c r="A1461" s="289"/>
      <c r="B1461" s="291"/>
    </row>
    <row r="1462" spans="1:2" x14ac:dyDescent="0.2">
      <c r="A1462" s="289"/>
      <c r="B1462" s="291"/>
    </row>
    <row r="1463" spans="1:2" x14ac:dyDescent="0.2">
      <c r="A1463" s="289"/>
      <c r="B1463" s="291"/>
    </row>
    <row r="1464" spans="1:2" x14ac:dyDescent="0.2">
      <c r="A1464" s="289"/>
      <c r="B1464" s="291"/>
    </row>
    <row r="1465" spans="1:2" x14ac:dyDescent="0.2">
      <c r="A1465" s="289"/>
      <c r="B1465" s="291"/>
    </row>
    <row r="1466" spans="1:2" x14ac:dyDescent="0.2">
      <c r="A1466" s="289"/>
      <c r="B1466" s="291"/>
    </row>
    <row r="1467" spans="1:2" x14ac:dyDescent="0.2">
      <c r="A1467" s="289"/>
      <c r="B1467" s="291"/>
    </row>
    <row r="1468" spans="1:2" x14ac:dyDescent="0.2">
      <c r="A1468" s="289"/>
      <c r="B1468" s="291"/>
    </row>
    <row r="1469" spans="1:2" x14ac:dyDescent="0.2">
      <c r="A1469" s="289"/>
      <c r="B1469" s="291"/>
    </row>
    <row r="1470" spans="1:2" x14ac:dyDescent="0.2">
      <c r="A1470" s="289"/>
      <c r="B1470" s="291"/>
    </row>
    <row r="1471" spans="1:2" x14ac:dyDescent="0.2">
      <c r="A1471" s="289"/>
      <c r="B1471" s="291"/>
    </row>
    <row r="1472" spans="1:2" x14ac:dyDescent="0.2">
      <c r="A1472" s="289"/>
      <c r="B1472" s="291"/>
    </row>
    <row r="1473" spans="1:2" x14ac:dyDescent="0.2">
      <c r="A1473" s="289"/>
      <c r="B1473" s="291"/>
    </row>
    <row r="1474" spans="1:2" x14ac:dyDescent="0.2">
      <c r="A1474" s="289"/>
      <c r="B1474" s="291"/>
    </row>
    <row r="1475" spans="1:2" x14ac:dyDescent="0.2">
      <c r="A1475" s="289"/>
      <c r="B1475" s="291"/>
    </row>
    <row r="1476" spans="1:2" x14ac:dyDescent="0.2">
      <c r="A1476" s="289"/>
      <c r="B1476" s="291"/>
    </row>
    <row r="1477" spans="1:2" x14ac:dyDescent="0.2">
      <c r="A1477" s="289"/>
      <c r="B1477" s="291"/>
    </row>
    <row r="1478" spans="1:2" x14ac:dyDescent="0.2">
      <c r="A1478" s="289"/>
      <c r="B1478" s="291"/>
    </row>
    <row r="1479" spans="1:2" x14ac:dyDescent="0.2">
      <c r="A1479" s="289"/>
      <c r="B1479" s="291"/>
    </row>
    <row r="1480" spans="1:2" x14ac:dyDescent="0.2">
      <c r="A1480" s="289"/>
      <c r="B1480" s="291"/>
    </row>
    <row r="1481" spans="1:2" x14ac:dyDescent="0.2">
      <c r="A1481" s="289"/>
      <c r="B1481" s="291"/>
    </row>
    <row r="1482" spans="1:2" x14ac:dyDescent="0.2">
      <c r="A1482" s="289"/>
      <c r="B1482" s="291"/>
    </row>
    <row r="1483" spans="1:2" x14ac:dyDescent="0.2">
      <c r="A1483" s="289"/>
      <c r="B1483" s="291"/>
    </row>
    <row r="1484" spans="1:2" x14ac:dyDescent="0.2">
      <c r="A1484" s="289"/>
      <c r="B1484" s="291"/>
    </row>
    <row r="1485" spans="1:2" x14ac:dyDescent="0.2">
      <c r="A1485" s="289"/>
      <c r="B1485" s="291"/>
    </row>
    <row r="1486" spans="1:2" x14ac:dyDescent="0.2">
      <c r="A1486" s="289"/>
      <c r="B1486" s="291"/>
    </row>
    <row r="1487" spans="1:2" x14ac:dyDescent="0.2">
      <c r="A1487" s="289"/>
      <c r="B1487" s="291"/>
    </row>
    <row r="1488" spans="1:2" x14ac:dyDescent="0.2">
      <c r="A1488" s="289"/>
      <c r="B1488" s="291"/>
    </row>
    <row r="1489" spans="1:2" x14ac:dyDescent="0.2">
      <c r="A1489" s="289"/>
      <c r="B1489" s="291"/>
    </row>
    <row r="1490" spans="1:2" x14ac:dyDescent="0.2">
      <c r="A1490" s="289"/>
      <c r="B1490" s="291"/>
    </row>
    <row r="1491" spans="1:2" x14ac:dyDescent="0.2">
      <c r="A1491" s="289"/>
      <c r="B1491" s="291"/>
    </row>
    <row r="1492" spans="1:2" x14ac:dyDescent="0.2">
      <c r="A1492" s="289"/>
      <c r="B1492" s="291"/>
    </row>
    <row r="1493" spans="1:2" x14ac:dyDescent="0.2">
      <c r="A1493" s="289"/>
      <c r="B1493" s="291"/>
    </row>
    <row r="1494" spans="1:2" x14ac:dyDescent="0.2">
      <c r="A1494" s="289"/>
      <c r="B1494" s="291"/>
    </row>
    <row r="1495" spans="1:2" x14ac:dyDescent="0.2">
      <c r="A1495" s="289"/>
      <c r="B1495" s="291"/>
    </row>
    <row r="1496" spans="1:2" x14ac:dyDescent="0.2">
      <c r="A1496" s="289"/>
      <c r="B1496" s="291"/>
    </row>
    <row r="1497" spans="1:2" x14ac:dyDescent="0.2">
      <c r="A1497" s="289"/>
      <c r="B1497" s="291"/>
    </row>
    <row r="1498" spans="1:2" x14ac:dyDescent="0.2">
      <c r="A1498" s="289"/>
      <c r="B1498" s="291"/>
    </row>
    <row r="1499" spans="1:2" x14ac:dyDescent="0.2">
      <c r="A1499" s="289"/>
      <c r="B1499" s="291"/>
    </row>
    <row r="1500" spans="1:2" x14ac:dyDescent="0.2">
      <c r="A1500" s="289"/>
      <c r="B1500" s="291"/>
    </row>
    <row r="1501" spans="1:2" x14ac:dyDescent="0.2">
      <c r="A1501" s="289"/>
      <c r="B1501" s="291"/>
    </row>
    <row r="1502" spans="1:2" x14ac:dyDescent="0.2">
      <c r="A1502" s="289"/>
      <c r="B1502" s="291"/>
    </row>
    <row r="1503" spans="1:2" x14ac:dyDescent="0.2">
      <c r="A1503" s="289"/>
      <c r="B1503" s="291"/>
    </row>
    <row r="1504" spans="1:2" x14ac:dyDescent="0.2">
      <c r="A1504" s="289"/>
      <c r="B1504" s="291"/>
    </row>
    <row r="1505" spans="1:2" x14ac:dyDescent="0.2">
      <c r="A1505" s="289"/>
      <c r="B1505" s="291"/>
    </row>
    <row r="1506" spans="1:2" x14ac:dyDescent="0.2">
      <c r="A1506" s="289"/>
      <c r="B1506" s="291"/>
    </row>
    <row r="1507" spans="1:2" x14ac:dyDescent="0.2">
      <c r="A1507" s="289"/>
      <c r="B1507" s="291"/>
    </row>
    <row r="1508" spans="1:2" x14ac:dyDescent="0.2">
      <c r="A1508" s="289"/>
      <c r="B1508" s="291"/>
    </row>
    <row r="1509" spans="1:2" x14ac:dyDescent="0.2">
      <c r="A1509" s="289"/>
      <c r="B1509" s="291"/>
    </row>
    <row r="1510" spans="1:2" x14ac:dyDescent="0.2">
      <c r="A1510" s="289"/>
      <c r="B1510" s="291"/>
    </row>
    <row r="1511" spans="1:2" x14ac:dyDescent="0.2">
      <c r="A1511" s="289"/>
      <c r="B1511" s="291"/>
    </row>
    <row r="1512" spans="1:2" x14ac:dyDescent="0.2">
      <c r="A1512" s="289"/>
      <c r="B1512" s="291"/>
    </row>
    <row r="1513" spans="1:2" x14ac:dyDescent="0.2">
      <c r="A1513" s="289"/>
      <c r="B1513" s="291"/>
    </row>
    <row r="1514" spans="1:2" x14ac:dyDescent="0.2">
      <c r="A1514" s="289"/>
      <c r="B1514" s="291"/>
    </row>
    <row r="1515" spans="1:2" x14ac:dyDescent="0.2">
      <c r="A1515" s="289"/>
      <c r="B1515" s="291"/>
    </row>
    <row r="1516" spans="1:2" x14ac:dyDescent="0.2">
      <c r="A1516" s="289"/>
      <c r="B1516" s="291"/>
    </row>
    <row r="1517" spans="1:2" x14ac:dyDescent="0.2">
      <c r="A1517" s="289"/>
      <c r="B1517" s="291"/>
    </row>
    <row r="1518" spans="1:2" x14ac:dyDescent="0.2">
      <c r="A1518" s="289"/>
      <c r="B1518" s="291"/>
    </row>
    <row r="1519" spans="1:2" x14ac:dyDescent="0.2">
      <c r="A1519" s="289"/>
      <c r="B1519" s="291"/>
    </row>
    <row r="1520" spans="1:2" x14ac:dyDescent="0.2">
      <c r="A1520" s="289"/>
      <c r="B1520" s="291"/>
    </row>
    <row r="1521" spans="1:2" x14ac:dyDescent="0.2">
      <c r="A1521" s="289"/>
      <c r="B1521" s="291"/>
    </row>
    <row r="1522" spans="1:2" x14ac:dyDescent="0.2">
      <c r="A1522" s="289"/>
      <c r="B1522" s="291"/>
    </row>
    <row r="1523" spans="1:2" x14ac:dyDescent="0.2">
      <c r="A1523" s="289"/>
      <c r="B1523" s="291"/>
    </row>
    <row r="1524" spans="1:2" x14ac:dyDescent="0.2">
      <c r="A1524" s="289"/>
      <c r="B1524" s="291"/>
    </row>
    <row r="1525" spans="1:2" x14ac:dyDescent="0.2">
      <c r="A1525" s="289"/>
      <c r="B1525" s="291"/>
    </row>
    <row r="1526" spans="1:2" x14ac:dyDescent="0.2">
      <c r="A1526" s="289"/>
      <c r="B1526" s="291"/>
    </row>
    <row r="1527" spans="1:2" x14ac:dyDescent="0.2">
      <c r="A1527" s="289"/>
      <c r="B1527" s="291"/>
    </row>
    <row r="1528" spans="1:2" x14ac:dyDescent="0.2">
      <c r="A1528" s="289"/>
      <c r="B1528" s="291"/>
    </row>
    <row r="1529" spans="1:2" x14ac:dyDescent="0.2">
      <c r="A1529" s="289"/>
      <c r="B1529" s="291"/>
    </row>
    <row r="1530" spans="1:2" x14ac:dyDescent="0.2">
      <c r="A1530" s="289"/>
      <c r="B1530" s="291"/>
    </row>
    <row r="1531" spans="1:2" x14ac:dyDescent="0.2">
      <c r="A1531" s="289"/>
      <c r="B1531" s="291"/>
    </row>
    <row r="1532" spans="1:2" x14ac:dyDescent="0.2">
      <c r="A1532" s="289"/>
      <c r="B1532" s="291"/>
    </row>
    <row r="1533" spans="1:2" x14ac:dyDescent="0.2">
      <c r="A1533" s="289"/>
      <c r="B1533" s="291"/>
    </row>
    <row r="1534" spans="1:2" x14ac:dyDescent="0.2">
      <c r="A1534" s="289"/>
      <c r="B1534" s="291"/>
    </row>
    <row r="1535" spans="1:2" x14ac:dyDescent="0.2">
      <c r="A1535" s="289"/>
      <c r="B1535" s="291"/>
    </row>
    <row r="1536" spans="1:2" x14ac:dyDescent="0.2">
      <c r="A1536" s="289"/>
      <c r="B1536" s="291"/>
    </row>
    <row r="1537" spans="1:2" x14ac:dyDescent="0.2">
      <c r="A1537" s="289"/>
      <c r="B1537" s="291"/>
    </row>
    <row r="1538" spans="1:2" x14ac:dyDescent="0.2">
      <c r="A1538" s="289"/>
      <c r="B1538" s="291"/>
    </row>
    <row r="1539" spans="1:2" x14ac:dyDescent="0.2">
      <c r="A1539" s="289"/>
      <c r="B1539" s="291"/>
    </row>
    <row r="1540" spans="1:2" x14ac:dyDescent="0.2">
      <c r="A1540" s="289"/>
      <c r="B1540" s="291"/>
    </row>
    <row r="1541" spans="1:2" x14ac:dyDescent="0.2">
      <c r="A1541" s="289"/>
      <c r="B1541" s="291"/>
    </row>
    <row r="1542" spans="1:2" x14ac:dyDescent="0.2">
      <c r="A1542" s="289"/>
      <c r="B1542" s="291"/>
    </row>
    <row r="1543" spans="1:2" x14ac:dyDescent="0.2">
      <c r="A1543" s="289"/>
      <c r="B1543" s="291"/>
    </row>
    <row r="1544" spans="1:2" x14ac:dyDescent="0.2">
      <c r="A1544" s="289"/>
      <c r="B1544" s="291"/>
    </row>
    <row r="1545" spans="1:2" x14ac:dyDescent="0.2">
      <c r="A1545" s="289"/>
      <c r="B1545" s="291"/>
    </row>
    <row r="1546" spans="1:2" x14ac:dyDescent="0.2">
      <c r="A1546" s="289"/>
      <c r="B1546" s="291"/>
    </row>
    <row r="1547" spans="1:2" x14ac:dyDescent="0.2">
      <c r="A1547" s="289"/>
      <c r="B1547" s="291"/>
    </row>
    <row r="1548" spans="1:2" x14ac:dyDescent="0.2">
      <c r="A1548" s="289"/>
      <c r="B1548" s="291"/>
    </row>
    <row r="1549" spans="1:2" x14ac:dyDescent="0.2">
      <c r="A1549" s="289"/>
      <c r="B1549" s="291"/>
    </row>
    <row r="1550" spans="1:2" x14ac:dyDescent="0.2">
      <c r="A1550" s="289"/>
      <c r="B1550" s="291"/>
    </row>
    <row r="1551" spans="1:2" x14ac:dyDescent="0.2">
      <c r="A1551" s="289"/>
      <c r="B1551" s="291"/>
    </row>
    <row r="1552" spans="1:2" x14ac:dyDescent="0.2">
      <c r="A1552" s="289"/>
      <c r="B1552" s="291"/>
    </row>
    <row r="1553" spans="1:2" x14ac:dyDescent="0.2">
      <c r="A1553" s="289"/>
      <c r="B1553" s="291"/>
    </row>
    <row r="1554" spans="1:2" x14ac:dyDescent="0.2">
      <c r="A1554" s="289"/>
      <c r="B1554" s="291"/>
    </row>
    <row r="1555" spans="1:2" x14ac:dyDescent="0.2">
      <c r="A1555" s="289"/>
      <c r="B1555" s="291"/>
    </row>
    <row r="1556" spans="1:2" x14ac:dyDescent="0.2">
      <c r="A1556" s="289"/>
      <c r="B1556" s="291"/>
    </row>
    <row r="1557" spans="1:2" x14ac:dyDescent="0.2">
      <c r="A1557" s="289"/>
      <c r="B1557" s="291"/>
    </row>
    <row r="1558" spans="1:2" x14ac:dyDescent="0.2">
      <c r="A1558" s="289"/>
      <c r="B1558" s="291"/>
    </row>
    <row r="1559" spans="1:2" x14ac:dyDescent="0.2">
      <c r="A1559" s="289"/>
      <c r="B1559" s="291"/>
    </row>
    <row r="1560" spans="1:2" x14ac:dyDescent="0.2">
      <c r="A1560" s="289"/>
      <c r="B1560" s="291"/>
    </row>
    <row r="1561" spans="1:2" x14ac:dyDescent="0.2">
      <c r="A1561" s="289"/>
      <c r="B1561" s="291"/>
    </row>
    <row r="1562" spans="1:2" x14ac:dyDescent="0.2">
      <c r="A1562" s="289"/>
      <c r="B1562" s="291"/>
    </row>
    <row r="1563" spans="1:2" x14ac:dyDescent="0.2">
      <c r="A1563" s="289"/>
      <c r="B1563" s="291"/>
    </row>
    <row r="1564" spans="1:2" x14ac:dyDescent="0.2">
      <c r="A1564" s="289"/>
      <c r="B1564" s="291"/>
    </row>
    <row r="1565" spans="1:2" x14ac:dyDescent="0.2">
      <c r="A1565" s="289"/>
      <c r="B1565" s="291"/>
    </row>
    <row r="1566" spans="1:2" x14ac:dyDescent="0.2">
      <c r="A1566" s="289"/>
      <c r="B1566" s="291"/>
    </row>
    <row r="1567" spans="1:2" x14ac:dyDescent="0.2">
      <c r="A1567" s="289"/>
      <c r="B1567" s="291"/>
    </row>
    <row r="1568" spans="1:2" x14ac:dyDescent="0.2">
      <c r="A1568" s="289"/>
      <c r="B1568" s="291"/>
    </row>
    <row r="1569" spans="1:2" x14ac:dyDescent="0.2">
      <c r="A1569" s="289"/>
      <c r="B1569" s="291"/>
    </row>
    <row r="1570" spans="1:2" x14ac:dyDescent="0.2">
      <c r="A1570" s="289"/>
      <c r="B1570" s="291"/>
    </row>
    <row r="1571" spans="1:2" x14ac:dyDescent="0.2">
      <c r="A1571" s="289"/>
      <c r="B1571" s="291"/>
    </row>
    <row r="1572" spans="1:2" x14ac:dyDescent="0.2">
      <c r="A1572" s="289"/>
      <c r="B1572" s="291"/>
    </row>
    <row r="1573" spans="1:2" x14ac:dyDescent="0.2">
      <c r="A1573" s="289"/>
      <c r="B1573" s="291"/>
    </row>
    <row r="1574" spans="1:2" x14ac:dyDescent="0.2">
      <c r="A1574" s="289"/>
      <c r="B1574" s="291"/>
    </row>
    <row r="1575" spans="1:2" x14ac:dyDescent="0.2">
      <c r="A1575" s="289"/>
      <c r="B1575" s="291"/>
    </row>
    <row r="1576" spans="1:2" x14ac:dyDescent="0.2">
      <c r="A1576" s="289"/>
      <c r="B1576" s="291"/>
    </row>
    <row r="1577" spans="1:2" x14ac:dyDescent="0.2">
      <c r="A1577" s="289"/>
      <c r="B1577" s="291"/>
    </row>
    <row r="1578" spans="1:2" x14ac:dyDescent="0.2">
      <c r="A1578" s="289"/>
      <c r="B1578" s="291"/>
    </row>
    <row r="1579" spans="1:2" x14ac:dyDescent="0.2">
      <c r="A1579" s="289"/>
      <c r="B1579" s="291"/>
    </row>
    <row r="1580" spans="1:2" x14ac:dyDescent="0.2">
      <c r="A1580" s="289"/>
      <c r="B1580" s="291"/>
    </row>
    <row r="1581" spans="1:2" x14ac:dyDescent="0.2">
      <c r="A1581" s="289"/>
      <c r="B1581" s="291"/>
    </row>
    <row r="1582" spans="1:2" x14ac:dyDescent="0.2">
      <c r="A1582" s="289"/>
      <c r="B1582" s="291"/>
    </row>
    <row r="1583" spans="1:2" x14ac:dyDescent="0.2">
      <c r="A1583" s="289"/>
      <c r="B1583" s="291"/>
    </row>
    <row r="1584" spans="1:2" x14ac:dyDescent="0.2">
      <c r="A1584" s="289"/>
      <c r="B1584" s="291"/>
    </row>
    <row r="1585" spans="1:2" x14ac:dyDescent="0.2">
      <c r="A1585" s="289"/>
      <c r="B1585" s="291"/>
    </row>
    <row r="1586" spans="1:2" x14ac:dyDescent="0.2">
      <c r="A1586" s="289"/>
      <c r="B1586" s="291"/>
    </row>
    <row r="1587" spans="1:2" x14ac:dyDescent="0.2">
      <c r="A1587" s="289"/>
      <c r="B1587" s="291"/>
    </row>
    <row r="1588" spans="1:2" x14ac:dyDescent="0.2">
      <c r="A1588" s="289"/>
      <c r="B1588" s="291"/>
    </row>
    <row r="1589" spans="1:2" x14ac:dyDescent="0.2">
      <c r="A1589" s="289"/>
      <c r="B1589" s="291"/>
    </row>
    <row r="1590" spans="1:2" x14ac:dyDescent="0.2">
      <c r="A1590" s="289"/>
      <c r="B1590" s="291"/>
    </row>
    <row r="1591" spans="1:2" x14ac:dyDescent="0.2">
      <c r="A1591" s="289"/>
      <c r="B1591" s="291"/>
    </row>
    <row r="1592" spans="1:2" x14ac:dyDescent="0.2">
      <c r="A1592" s="289"/>
      <c r="B1592" s="291"/>
    </row>
    <row r="1593" spans="1:2" x14ac:dyDescent="0.2">
      <c r="A1593" s="289"/>
      <c r="B1593" s="291"/>
    </row>
    <row r="1594" spans="1:2" x14ac:dyDescent="0.2">
      <c r="A1594" s="289"/>
      <c r="B1594" s="291"/>
    </row>
    <row r="1595" spans="1:2" x14ac:dyDescent="0.2">
      <c r="A1595" s="289"/>
      <c r="B1595" s="291"/>
    </row>
    <row r="1596" spans="1:2" x14ac:dyDescent="0.2">
      <c r="A1596" s="289"/>
      <c r="B1596" s="291"/>
    </row>
    <row r="1597" spans="1:2" x14ac:dyDescent="0.2">
      <c r="A1597" s="289"/>
      <c r="B1597" s="291"/>
    </row>
    <row r="1598" spans="1:2" x14ac:dyDescent="0.2">
      <c r="A1598" s="289"/>
      <c r="B1598" s="291"/>
    </row>
    <row r="1599" spans="1:2" x14ac:dyDescent="0.2">
      <c r="A1599" s="289"/>
      <c r="B1599" s="291"/>
    </row>
    <row r="1600" spans="1:2" x14ac:dyDescent="0.2">
      <c r="A1600" s="289"/>
      <c r="B1600" s="291"/>
    </row>
    <row r="1601" spans="1:2" x14ac:dyDescent="0.2">
      <c r="A1601" s="289"/>
      <c r="B1601" s="291"/>
    </row>
    <row r="1602" spans="1:2" x14ac:dyDescent="0.2">
      <c r="A1602" s="289"/>
      <c r="B1602" s="291"/>
    </row>
    <row r="1603" spans="1:2" x14ac:dyDescent="0.2">
      <c r="A1603" s="289"/>
      <c r="B1603" s="291"/>
    </row>
    <row r="1604" spans="1:2" x14ac:dyDescent="0.2">
      <c r="A1604" s="289"/>
      <c r="B1604" s="291"/>
    </row>
    <row r="1605" spans="1:2" x14ac:dyDescent="0.2">
      <c r="A1605" s="289"/>
      <c r="B1605" s="291"/>
    </row>
    <row r="1606" spans="1:2" x14ac:dyDescent="0.2">
      <c r="A1606" s="289"/>
      <c r="B1606" s="291"/>
    </row>
    <row r="1607" spans="1:2" x14ac:dyDescent="0.2">
      <c r="A1607" s="289"/>
      <c r="B1607" s="291"/>
    </row>
    <row r="1608" spans="1:2" x14ac:dyDescent="0.2">
      <c r="A1608" s="289"/>
      <c r="B1608" s="291"/>
    </row>
    <row r="1609" spans="1:2" x14ac:dyDescent="0.2">
      <c r="A1609" s="289"/>
      <c r="B1609" s="291"/>
    </row>
    <row r="1610" spans="1:2" x14ac:dyDescent="0.2">
      <c r="A1610" s="289"/>
      <c r="B1610" s="291"/>
    </row>
    <row r="1611" spans="1:2" x14ac:dyDescent="0.2">
      <c r="A1611" s="289"/>
      <c r="B1611" s="291"/>
    </row>
    <row r="1612" spans="1:2" x14ac:dyDescent="0.2">
      <c r="A1612" s="289"/>
      <c r="B1612" s="291"/>
    </row>
    <row r="1613" spans="1:2" x14ac:dyDescent="0.2">
      <c r="A1613" s="289"/>
      <c r="B1613" s="291"/>
    </row>
    <row r="1614" spans="1:2" x14ac:dyDescent="0.2">
      <c r="A1614" s="289"/>
      <c r="B1614" s="291"/>
    </row>
    <row r="1615" spans="1:2" x14ac:dyDescent="0.2">
      <c r="A1615" s="289"/>
      <c r="B1615" s="291"/>
    </row>
    <row r="1616" spans="1:2" x14ac:dyDescent="0.2">
      <c r="A1616" s="289"/>
      <c r="B1616" s="291"/>
    </row>
    <row r="1617" spans="1:2" x14ac:dyDescent="0.2">
      <c r="A1617" s="289"/>
      <c r="B1617" s="291"/>
    </row>
    <row r="1618" spans="1:2" x14ac:dyDescent="0.2">
      <c r="A1618" s="289"/>
      <c r="B1618" s="291"/>
    </row>
    <row r="1619" spans="1:2" x14ac:dyDescent="0.2">
      <c r="A1619" s="289"/>
      <c r="B1619" s="291"/>
    </row>
    <row r="1620" spans="1:2" x14ac:dyDescent="0.2">
      <c r="A1620" s="289"/>
      <c r="B1620" s="291"/>
    </row>
    <row r="1621" spans="1:2" x14ac:dyDescent="0.2">
      <c r="A1621" s="289"/>
      <c r="B1621" s="291"/>
    </row>
    <row r="1622" spans="1:2" x14ac:dyDescent="0.2">
      <c r="A1622" s="289"/>
      <c r="B1622" s="291"/>
    </row>
    <row r="1623" spans="1:2" x14ac:dyDescent="0.2">
      <c r="A1623" s="289"/>
      <c r="B1623" s="291"/>
    </row>
    <row r="1624" spans="1:2" x14ac:dyDescent="0.2">
      <c r="A1624" s="289"/>
      <c r="B1624" s="291"/>
    </row>
    <row r="1625" spans="1:2" x14ac:dyDescent="0.2">
      <c r="A1625" s="289"/>
      <c r="B1625" s="291"/>
    </row>
    <row r="1626" spans="1:2" x14ac:dyDescent="0.2">
      <c r="A1626" s="289"/>
      <c r="B1626" s="291"/>
    </row>
    <row r="1627" spans="1:2" x14ac:dyDescent="0.2">
      <c r="A1627" s="289"/>
      <c r="B1627" s="291"/>
    </row>
    <row r="1628" spans="1:2" x14ac:dyDescent="0.2">
      <c r="A1628" s="289"/>
      <c r="B1628" s="291"/>
    </row>
    <row r="1629" spans="1:2" x14ac:dyDescent="0.2">
      <c r="A1629" s="289"/>
      <c r="B1629" s="291"/>
    </row>
    <row r="1630" spans="1:2" x14ac:dyDescent="0.2">
      <c r="A1630" s="289"/>
      <c r="B1630" s="291"/>
    </row>
    <row r="1631" spans="1:2" x14ac:dyDescent="0.2">
      <c r="A1631" s="289"/>
      <c r="B1631" s="291"/>
    </row>
    <row r="1632" spans="1:2" x14ac:dyDescent="0.2">
      <c r="A1632" s="289"/>
      <c r="B1632" s="291"/>
    </row>
    <row r="1633" spans="1:2" x14ac:dyDescent="0.2">
      <c r="A1633" s="289"/>
      <c r="B1633" s="291"/>
    </row>
    <row r="1634" spans="1:2" x14ac:dyDescent="0.2">
      <c r="A1634" s="289"/>
      <c r="B1634" s="291"/>
    </row>
    <row r="1635" spans="1:2" x14ac:dyDescent="0.2">
      <c r="A1635" s="289"/>
      <c r="B1635" s="291"/>
    </row>
    <row r="1636" spans="1:2" x14ac:dyDescent="0.2">
      <c r="A1636" s="289"/>
      <c r="B1636" s="291"/>
    </row>
    <row r="1637" spans="1:2" x14ac:dyDescent="0.2">
      <c r="A1637" s="289"/>
      <c r="B1637" s="291"/>
    </row>
    <row r="1638" spans="1:2" x14ac:dyDescent="0.2">
      <c r="A1638" s="289"/>
      <c r="B1638" s="291"/>
    </row>
    <row r="1639" spans="1:2" x14ac:dyDescent="0.2">
      <c r="A1639" s="289"/>
      <c r="B1639" s="291"/>
    </row>
    <row r="1640" spans="1:2" x14ac:dyDescent="0.2">
      <c r="A1640" s="289"/>
      <c r="B1640" s="291"/>
    </row>
    <row r="1641" spans="1:2" x14ac:dyDescent="0.2">
      <c r="A1641" s="289"/>
      <c r="B1641" s="291"/>
    </row>
    <row r="1642" spans="1:2" x14ac:dyDescent="0.2">
      <c r="A1642" s="289"/>
      <c r="B1642" s="291"/>
    </row>
    <row r="1643" spans="1:2" x14ac:dyDescent="0.2">
      <c r="A1643" s="289"/>
      <c r="B1643" s="291"/>
    </row>
    <row r="1644" spans="1:2" x14ac:dyDescent="0.2">
      <c r="A1644" s="289"/>
      <c r="B1644" s="291"/>
    </row>
    <row r="1645" spans="1:2" x14ac:dyDescent="0.2">
      <c r="A1645" s="289"/>
      <c r="B1645" s="291"/>
    </row>
    <row r="1646" spans="1:2" x14ac:dyDescent="0.2">
      <c r="A1646" s="289"/>
      <c r="B1646" s="291"/>
    </row>
    <row r="1647" spans="1:2" x14ac:dyDescent="0.2">
      <c r="A1647" s="289"/>
      <c r="B1647" s="291"/>
    </row>
    <row r="1648" spans="1:2" x14ac:dyDescent="0.2">
      <c r="A1648" s="289"/>
      <c r="B1648" s="291"/>
    </row>
    <row r="1649" spans="1:2" x14ac:dyDescent="0.2">
      <c r="A1649" s="289"/>
      <c r="B1649" s="291"/>
    </row>
    <row r="1650" spans="1:2" x14ac:dyDescent="0.2">
      <c r="A1650" s="289"/>
      <c r="B1650" s="291"/>
    </row>
    <row r="1651" spans="1:2" x14ac:dyDescent="0.2">
      <c r="A1651" s="289"/>
      <c r="B1651" s="291"/>
    </row>
    <row r="1652" spans="1:2" x14ac:dyDescent="0.2">
      <c r="A1652" s="289"/>
      <c r="B1652" s="291"/>
    </row>
    <row r="1653" spans="1:2" x14ac:dyDescent="0.2">
      <c r="A1653" s="289"/>
      <c r="B1653" s="291"/>
    </row>
    <row r="1654" spans="1:2" x14ac:dyDescent="0.2">
      <c r="A1654" s="289"/>
      <c r="B1654" s="291"/>
    </row>
    <row r="1655" spans="1:2" x14ac:dyDescent="0.2">
      <c r="A1655" s="289"/>
      <c r="B1655" s="291"/>
    </row>
    <row r="1656" spans="1:2" x14ac:dyDescent="0.2">
      <c r="A1656" s="289"/>
      <c r="B1656" s="291"/>
    </row>
    <row r="1657" spans="1:2" x14ac:dyDescent="0.2">
      <c r="A1657" s="289"/>
      <c r="B1657" s="291"/>
    </row>
    <row r="1658" spans="1:2" x14ac:dyDescent="0.2">
      <c r="A1658" s="289"/>
      <c r="B1658" s="291"/>
    </row>
    <row r="1659" spans="1:2" x14ac:dyDescent="0.2">
      <c r="A1659" s="289"/>
      <c r="B1659" s="291"/>
    </row>
    <row r="1660" spans="1:2" x14ac:dyDescent="0.2">
      <c r="A1660" s="289"/>
      <c r="B1660" s="291"/>
    </row>
    <row r="1661" spans="1:2" x14ac:dyDescent="0.2">
      <c r="A1661" s="289"/>
      <c r="B1661" s="291"/>
    </row>
    <row r="1662" spans="1:2" x14ac:dyDescent="0.2">
      <c r="A1662" s="289"/>
      <c r="B1662" s="291"/>
    </row>
    <row r="1663" spans="1:2" x14ac:dyDescent="0.2">
      <c r="A1663" s="289"/>
      <c r="B1663" s="291"/>
    </row>
    <row r="1664" spans="1:2" x14ac:dyDescent="0.2">
      <c r="A1664" s="289"/>
      <c r="B1664" s="291"/>
    </row>
    <row r="1665" spans="1:2" x14ac:dyDescent="0.2">
      <c r="A1665" s="289"/>
      <c r="B1665" s="291"/>
    </row>
    <row r="1666" spans="1:2" x14ac:dyDescent="0.2">
      <c r="A1666" s="289"/>
      <c r="B1666" s="291"/>
    </row>
    <row r="1667" spans="1:2" x14ac:dyDescent="0.2">
      <c r="A1667" s="289"/>
      <c r="B1667" s="291"/>
    </row>
    <row r="1668" spans="1:2" x14ac:dyDescent="0.2">
      <c r="A1668" s="289"/>
      <c r="B1668" s="291"/>
    </row>
    <row r="1669" spans="1:2" x14ac:dyDescent="0.2">
      <c r="A1669" s="289"/>
      <c r="B1669" s="291"/>
    </row>
    <row r="1670" spans="1:2" x14ac:dyDescent="0.2">
      <c r="A1670" s="289"/>
      <c r="B1670" s="291"/>
    </row>
    <row r="1671" spans="1:2" x14ac:dyDescent="0.2">
      <c r="A1671" s="289"/>
      <c r="B1671" s="291"/>
    </row>
    <row r="1672" spans="1:2" x14ac:dyDescent="0.2">
      <c r="A1672" s="289"/>
      <c r="B1672" s="291"/>
    </row>
    <row r="1673" spans="1:2" x14ac:dyDescent="0.2">
      <c r="A1673" s="289"/>
      <c r="B1673" s="291"/>
    </row>
    <row r="1674" spans="1:2" x14ac:dyDescent="0.2">
      <c r="A1674" s="289"/>
      <c r="B1674" s="291"/>
    </row>
    <row r="1675" spans="1:2" x14ac:dyDescent="0.2">
      <c r="A1675" s="289"/>
      <c r="B1675" s="291"/>
    </row>
    <row r="1676" spans="1:2" x14ac:dyDescent="0.2">
      <c r="A1676" s="289"/>
      <c r="B1676" s="291"/>
    </row>
    <row r="1677" spans="1:2" x14ac:dyDescent="0.2">
      <c r="A1677" s="289"/>
      <c r="B1677" s="291"/>
    </row>
    <row r="1678" spans="1:2" x14ac:dyDescent="0.2">
      <c r="A1678" s="289"/>
      <c r="B1678" s="291"/>
    </row>
    <row r="1679" spans="1:2" x14ac:dyDescent="0.2">
      <c r="A1679" s="289"/>
      <c r="B1679" s="291"/>
    </row>
    <row r="1680" spans="1:2" x14ac:dyDescent="0.2">
      <c r="A1680" s="289"/>
      <c r="B1680" s="291"/>
    </row>
    <row r="1681" spans="1:2" x14ac:dyDescent="0.2">
      <c r="A1681" s="289"/>
      <c r="B1681" s="291"/>
    </row>
    <row r="1682" spans="1:2" x14ac:dyDescent="0.2">
      <c r="A1682" s="289"/>
      <c r="B1682" s="291"/>
    </row>
    <row r="1683" spans="1:2" x14ac:dyDescent="0.2">
      <c r="A1683" s="289"/>
      <c r="B1683" s="291"/>
    </row>
    <row r="1684" spans="1:2" x14ac:dyDescent="0.2">
      <c r="A1684" s="289"/>
      <c r="B1684" s="291"/>
    </row>
    <row r="1685" spans="1:2" x14ac:dyDescent="0.2">
      <c r="A1685" s="289"/>
      <c r="B1685" s="291"/>
    </row>
    <row r="1686" spans="1:2" x14ac:dyDescent="0.2">
      <c r="A1686" s="289"/>
      <c r="B1686" s="291"/>
    </row>
    <row r="1687" spans="1:2" x14ac:dyDescent="0.2">
      <c r="A1687" s="289"/>
      <c r="B1687" s="291"/>
    </row>
    <row r="1688" spans="1:2" x14ac:dyDescent="0.2">
      <c r="A1688" s="289"/>
      <c r="B1688" s="291"/>
    </row>
    <row r="1689" spans="1:2" x14ac:dyDescent="0.2">
      <c r="A1689" s="289"/>
      <c r="B1689" s="291"/>
    </row>
    <row r="1690" spans="1:2" x14ac:dyDescent="0.2">
      <c r="A1690" s="289"/>
      <c r="B1690" s="291"/>
    </row>
    <row r="1691" spans="1:2" x14ac:dyDescent="0.2">
      <c r="A1691" s="289"/>
      <c r="B1691" s="291"/>
    </row>
    <row r="1692" spans="1:2" x14ac:dyDescent="0.2">
      <c r="A1692" s="289"/>
      <c r="B1692" s="291"/>
    </row>
    <row r="1693" spans="1:2" x14ac:dyDescent="0.2">
      <c r="A1693" s="289"/>
      <c r="B1693" s="291"/>
    </row>
    <row r="1694" spans="1:2" x14ac:dyDescent="0.2">
      <c r="A1694" s="289"/>
      <c r="B1694" s="291"/>
    </row>
    <row r="1695" spans="1:2" x14ac:dyDescent="0.2">
      <c r="A1695" s="289"/>
      <c r="B1695" s="291"/>
    </row>
    <row r="1696" spans="1:2" x14ac:dyDescent="0.2">
      <c r="A1696" s="289"/>
      <c r="B1696" s="291"/>
    </row>
    <row r="1697" spans="1:2" x14ac:dyDescent="0.2">
      <c r="A1697" s="289"/>
      <c r="B1697" s="291"/>
    </row>
    <row r="1698" spans="1:2" x14ac:dyDescent="0.2">
      <c r="A1698" s="289"/>
      <c r="B1698" s="291"/>
    </row>
    <row r="1699" spans="1:2" x14ac:dyDescent="0.2">
      <c r="A1699" s="289"/>
      <c r="B1699" s="291"/>
    </row>
    <row r="1700" spans="1:2" x14ac:dyDescent="0.2">
      <c r="A1700" s="289"/>
      <c r="B1700" s="291"/>
    </row>
    <row r="1701" spans="1:2" x14ac:dyDescent="0.2">
      <c r="A1701" s="289"/>
      <c r="B1701" s="291"/>
    </row>
    <row r="1702" spans="1:2" x14ac:dyDescent="0.2">
      <c r="A1702" s="289"/>
      <c r="B1702" s="291"/>
    </row>
    <row r="1703" spans="1:2" x14ac:dyDescent="0.2">
      <c r="A1703" s="289"/>
      <c r="B1703" s="291"/>
    </row>
    <row r="1704" spans="1:2" x14ac:dyDescent="0.2">
      <c r="A1704" s="289"/>
      <c r="B1704" s="291"/>
    </row>
    <row r="1705" spans="1:2" x14ac:dyDescent="0.2">
      <c r="A1705" s="289"/>
      <c r="B1705" s="291"/>
    </row>
    <row r="1706" spans="1:2" x14ac:dyDescent="0.2">
      <c r="A1706" s="289"/>
      <c r="B1706" s="291"/>
    </row>
    <row r="1707" spans="1:2" x14ac:dyDescent="0.2">
      <c r="A1707" s="289"/>
      <c r="B1707" s="291"/>
    </row>
    <row r="1708" spans="1:2" x14ac:dyDescent="0.2">
      <c r="A1708" s="289"/>
      <c r="B1708" s="291"/>
    </row>
    <row r="1709" spans="1:2" x14ac:dyDescent="0.2">
      <c r="A1709" s="289"/>
      <c r="B1709" s="291"/>
    </row>
    <row r="1710" spans="1:2" x14ac:dyDescent="0.2">
      <c r="A1710" s="289"/>
      <c r="B1710" s="291"/>
    </row>
    <row r="1711" spans="1:2" x14ac:dyDescent="0.2">
      <c r="A1711" s="289"/>
      <c r="B1711" s="291"/>
    </row>
    <row r="1712" spans="1:2" x14ac:dyDescent="0.2">
      <c r="A1712" s="289"/>
      <c r="B1712" s="291"/>
    </row>
    <row r="1713" spans="1:2" x14ac:dyDescent="0.2">
      <c r="A1713" s="289"/>
      <c r="B1713" s="291"/>
    </row>
    <row r="1714" spans="1:2" x14ac:dyDescent="0.2">
      <c r="A1714" s="289"/>
      <c r="B1714" s="291"/>
    </row>
    <row r="1715" spans="1:2" x14ac:dyDescent="0.2">
      <c r="A1715" s="289"/>
      <c r="B1715" s="291"/>
    </row>
    <row r="1716" spans="1:2" x14ac:dyDescent="0.2">
      <c r="A1716" s="289"/>
      <c r="B1716" s="291"/>
    </row>
    <row r="1717" spans="1:2" x14ac:dyDescent="0.2">
      <c r="A1717" s="289"/>
      <c r="B1717" s="291"/>
    </row>
    <row r="1718" spans="1:2" x14ac:dyDescent="0.2">
      <c r="A1718" s="289"/>
      <c r="B1718" s="291"/>
    </row>
    <row r="1719" spans="1:2" x14ac:dyDescent="0.2">
      <c r="A1719" s="289"/>
      <c r="B1719" s="291"/>
    </row>
    <row r="1720" spans="1:2" x14ac:dyDescent="0.2">
      <c r="A1720" s="289"/>
      <c r="B1720" s="291"/>
    </row>
    <row r="1721" spans="1:2" x14ac:dyDescent="0.2">
      <c r="A1721" s="289"/>
      <c r="B1721" s="291"/>
    </row>
    <row r="1722" spans="1:2" x14ac:dyDescent="0.2">
      <c r="A1722" s="289"/>
      <c r="B1722" s="291"/>
    </row>
    <row r="1723" spans="1:2" x14ac:dyDescent="0.2">
      <c r="A1723" s="289"/>
      <c r="B1723" s="291"/>
    </row>
    <row r="1724" spans="1:2" x14ac:dyDescent="0.2">
      <c r="A1724" s="289"/>
      <c r="B1724" s="291"/>
    </row>
    <row r="1725" spans="1:2" x14ac:dyDescent="0.2">
      <c r="A1725" s="289"/>
      <c r="B1725" s="291"/>
    </row>
    <row r="1726" spans="1:2" x14ac:dyDescent="0.2">
      <c r="A1726" s="289"/>
      <c r="B1726" s="291"/>
    </row>
    <row r="1727" spans="1:2" x14ac:dyDescent="0.2">
      <c r="A1727" s="289"/>
      <c r="B1727" s="291"/>
    </row>
    <row r="1728" spans="1:2" x14ac:dyDescent="0.2">
      <c r="A1728" s="289"/>
      <c r="B1728" s="291"/>
    </row>
    <row r="1729" spans="1:2" x14ac:dyDescent="0.2">
      <c r="A1729" s="289"/>
      <c r="B1729" s="291"/>
    </row>
    <row r="1730" spans="1:2" x14ac:dyDescent="0.2">
      <c r="A1730" s="289"/>
      <c r="B1730" s="291"/>
    </row>
    <row r="1731" spans="1:2" x14ac:dyDescent="0.2">
      <c r="A1731" s="289"/>
      <c r="B1731" s="291"/>
    </row>
    <row r="1732" spans="1:2" x14ac:dyDescent="0.2">
      <c r="A1732" s="289"/>
      <c r="B1732" s="291"/>
    </row>
    <row r="1733" spans="1:2" x14ac:dyDescent="0.2">
      <c r="A1733" s="289"/>
      <c r="B1733" s="291"/>
    </row>
    <row r="1734" spans="1:2" x14ac:dyDescent="0.2">
      <c r="A1734" s="289"/>
      <c r="B1734" s="291"/>
    </row>
    <row r="1735" spans="1:2" x14ac:dyDescent="0.2">
      <c r="A1735" s="289"/>
      <c r="B1735" s="291"/>
    </row>
    <row r="1736" spans="1:2" x14ac:dyDescent="0.2">
      <c r="A1736" s="289"/>
      <c r="B1736" s="291"/>
    </row>
    <row r="1737" spans="1:2" x14ac:dyDescent="0.2">
      <c r="A1737" s="289"/>
      <c r="B1737" s="291"/>
    </row>
    <row r="1738" spans="1:2" x14ac:dyDescent="0.2">
      <c r="A1738" s="289"/>
      <c r="B1738" s="291"/>
    </row>
    <row r="1739" spans="1:2" x14ac:dyDescent="0.2">
      <c r="A1739" s="289"/>
      <c r="B1739" s="291"/>
    </row>
    <row r="1740" spans="1:2" x14ac:dyDescent="0.2">
      <c r="A1740" s="289"/>
      <c r="B1740" s="291"/>
    </row>
    <row r="1741" spans="1:2" x14ac:dyDescent="0.2">
      <c r="A1741" s="289"/>
      <c r="B1741" s="291"/>
    </row>
    <row r="1742" spans="1:2" x14ac:dyDescent="0.2">
      <c r="A1742" s="289"/>
      <c r="B1742" s="291"/>
    </row>
    <row r="1743" spans="1:2" x14ac:dyDescent="0.2">
      <c r="A1743" s="289"/>
      <c r="B1743" s="291"/>
    </row>
    <row r="1744" spans="1:2" x14ac:dyDescent="0.2">
      <c r="A1744" s="289"/>
      <c r="B1744" s="291"/>
    </row>
    <row r="1745" spans="1:2" x14ac:dyDescent="0.2">
      <c r="A1745" s="289"/>
      <c r="B1745" s="291"/>
    </row>
    <row r="1746" spans="1:2" x14ac:dyDescent="0.2">
      <c r="A1746" s="289"/>
      <c r="B1746" s="291"/>
    </row>
    <row r="1747" spans="1:2" x14ac:dyDescent="0.2">
      <c r="A1747" s="289"/>
      <c r="B1747" s="291"/>
    </row>
    <row r="1748" spans="1:2" x14ac:dyDescent="0.2">
      <c r="A1748" s="289"/>
      <c r="B1748" s="291"/>
    </row>
    <row r="1749" spans="1:2" x14ac:dyDescent="0.2">
      <c r="A1749" s="289"/>
      <c r="B1749" s="291"/>
    </row>
    <row r="1750" spans="1:2" x14ac:dyDescent="0.2">
      <c r="A1750" s="289"/>
      <c r="B1750" s="291"/>
    </row>
    <row r="1751" spans="1:2" x14ac:dyDescent="0.2">
      <c r="A1751" s="289"/>
      <c r="B1751" s="291"/>
    </row>
    <row r="1752" spans="1:2" x14ac:dyDescent="0.2">
      <c r="A1752" s="289"/>
      <c r="B1752" s="291"/>
    </row>
    <row r="1753" spans="1:2" x14ac:dyDescent="0.2">
      <c r="A1753" s="289"/>
      <c r="B1753" s="291"/>
    </row>
    <row r="1754" spans="1:2" x14ac:dyDescent="0.2">
      <c r="A1754" s="289"/>
      <c r="B1754" s="291"/>
    </row>
    <row r="1755" spans="1:2" x14ac:dyDescent="0.2">
      <c r="A1755" s="289"/>
      <c r="B1755" s="291"/>
    </row>
    <row r="1756" spans="1:2" x14ac:dyDescent="0.2">
      <c r="A1756" s="289"/>
      <c r="B1756" s="291"/>
    </row>
    <row r="1757" spans="1:2" x14ac:dyDescent="0.2">
      <c r="A1757" s="289"/>
      <c r="B1757" s="291"/>
    </row>
    <row r="1758" spans="1:2" x14ac:dyDescent="0.2">
      <c r="A1758" s="289"/>
      <c r="B1758" s="291"/>
    </row>
    <row r="1759" spans="1:2" x14ac:dyDescent="0.2">
      <c r="A1759" s="289"/>
      <c r="B1759" s="291"/>
    </row>
    <row r="1760" spans="1:2" x14ac:dyDescent="0.2">
      <c r="A1760" s="289"/>
      <c r="B1760" s="291"/>
    </row>
    <row r="1761" spans="1:2" x14ac:dyDescent="0.2">
      <c r="A1761" s="289"/>
      <c r="B1761" s="291"/>
    </row>
    <row r="1762" spans="1:2" x14ac:dyDescent="0.2">
      <c r="A1762" s="289"/>
      <c r="B1762" s="291"/>
    </row>
    <row r="1763" spans="1:2" x14ac:dyDescent="0.2">
      <c r="A1763" s="289"/>
      <c r="B1763" s="291"/>
    </row>
    <row r="1764" spans="1:2" x14ac:dyDescent="0.2">
      <c r="A1764" s="289"/>
      <c r="B1764" s="291"/>
    </row>
    <row r="1765" spans="1:2" x14ac:dyDescent="0.2">
      <c r="A1765" s="289"/>
      <c r="B1765" s="291"/>
    </row>
    <row r="1766" spans="1:2" x14ac:dyDescent="0.2">
      <c r="A1766" s="289"/>
      <c r="B1766" s="291"/>
    </row>
    <row r="1767" spans="1:2" x14ac:dyDescent="0.2">
      <c r="A1767" s="289"/>
      <c r="B1767" s="291"/>
    </row>
    <row r="1768" spans="1:2" x14ac:dyDescent="0.2">
      <c r="A1768" s="289"/>
      <c r="B1768" s="291"/>
    </row>
    <row r="1769" spans="1:2" x14ac:dyDescent="0.2">
      <c r="A1769" s="289"/>
      <c r="B1769" s="291"/>
    </row>
    <row r="1770" spans="1:2" x14ac:dyDescent="0.2">
      <c r="A1770" s="289"/>
      <c r="B1770" s="291"/>
    </row>
    <row r="1771" spans="1:2" x14ac:dyDescent="0.2">
      <c r="A1771" s="289"/>
      <c r="B1771" s="291"/>
    </row>
    <row r="1772" spans="1:2" x14ac:dyDescent="0.2">
      <c r="A1772" s="289"/>
      <c r="B1772" s="291"/>
    </row>
    <row r="1773" spans="1:2" x14ac:dyDescent="0.2">
      <c r="A1773" s="289"/>
      <c r="B1773" s="291"/>
    </row>
    <row r="1774" spans="1:2" x14ac:dyDescent="0.2">
      <c r="A1774" s="289"/>
      <c r="B1774" s="291"/>
    </row>
    <row r="1775" spans="1:2" x14ac:dyDescent="0.2">
      <c r="A1775" s="289"/>
      <c r="B1775" s="291"/>
    </row>
    <row r="1776" spans="1:2" x14ac:dyDescent="0.2">
      <c r="A1776" s="289"/>
      <c r="B1776" s="291"/>
    </row>
    <row r="1777" spans="1:2" x14ac:dyDescent="0.2">
      <c r="A1777" s="289"/>
      <c r="B1777" s="291"/>
    </row>
    <row r="1778" spans="1:2" x14ac:dyDescent="0.2">
      <c r="A1778" s="289"/>
      <c r="B1778" s="291"/>
    </row>
    <row r="1779" spans="1:2" x14ac:dyDescent="0.2">
      <c r="A1779" s="289"/>
      <c r="B1779" s="291"/>
    </row>
    <row r="1780" spans="1:2" x14ac:dyDescent="0.2">
      <c r="A1780" s="289"/>
      <c r="B1780" s="291"/>
    </row>
    <row r="1781" spans="1:2" x14ac:dyDescent="0.2">
      <c r="A1781" s="289"/>
      <c r="B1781" s="291"/>
    </row>
    <row r="1782" spans="1:2" x14ac:dyDescent="0.2">
      <c r="A1782" s="289"/>
      <c r="B1782" s="291"/>
    </row>
    <row r="1783" spans="1:2" x14ac:dyDescent="0.2">
      <c r="A1783" s="289"/>
      <c r="B1783" s="291"/>
    </row>
    <row r="1784" spans="1:2" x14ac:dyDescent="0.2">
      <c r="A1784" s="289"/>
      <c r="B1784" s="291"/>
    </row>
    <row r="1785" spans="1:2" x14ac:dyDescent="0.2">
      <c r="A1785" s="289"/>
      <c r="B1785" s="291"/>
    </row>
    <row r="1786" spans="1:2" x14ac:dyDescent="0.2">
      <c r="A1786" s="289"/>
      <c r="B1786" s="291"/>
    </row>
    <row r="1787" spans="1:2" x14ac:dyDescent="0.2">
      <c r="A1787" s="289"/>
      <c r="B1787" s="291"/>
    </row>
    <row r="1788" spans="1:2" x14ac:dyDescent="0.2">
      <c r="A1788" s="289"/>
      <c r="B1788" s="291"/>
    </row>
    <row r="1789" spans="1:2" x14ac:dyDescent="0.2">
      <c r="A1789" s="289"/>
      <c r="B1789" s="291"/>
    </row>
    <row r="1790" spans="1:2" x14ac:dyDescent="0.2">
      <c r="A1790" s="289"/>
      <c r="B1790" s="291"/>
    </row>
    <row r="1791" spans="1:2" x14ac:dyDescent="0.2">
      <c r="A1791" s="289"/>
      <c r="B1791" s="291"/>
    </row>
    <row r="1792" spans="1:2" x14ac:dyDescent="0.2">
      <c r="A1792" s="289"/>
      <c r="B1792" s="291"/>
    </row>
    <row r="1793" spans="1:2" x14ac:dyDescent="0.2">
      <c r="A1793" s="289"/>
      <c r="B1793" s="291"/>
    </row>
    <row r="1794" spans="1:2" x14ac:dyDescent="0.2">
      <c r="A1794" s="289"/>
      <c r="B1794" s="291"/>
    </row>
    <row r="1795" spans="1:2" x14ac:dyDescent="0.2">
      <c r="A1795" s="289"/>
      <c r="B1795" s="291"/>
    </row>
    <row r="1796" spans="1:2" x14ac:dyDescent="0.2">
      <c r="A1796" s="289"/>
      <c r="B1796" s="291"/>
    </row>
    <row r="1797" spans="1:2" x14ac:dyDescent="0.2">
      <c r="A1797" s="289"/>
      <c r="B1797" s="291"/>
    </row>
    <row r="1798" spans="1:2" x14ac:dyDescent="0.2">
      <c r="A1798" s="289"/>
      <c r="B1798" s="291"/>
    </row>
    <row r="1799" spans="1:2" x14ac:dyDescent="0.2">
      <c r="A1799" s="289"/>
      <c r="B1799" s="291"/>
    </row>
    <row r="1800" spans="1:2" x14ac:dyDescent="0.2">
      <c r="A1800" s="289"/>
      <c r="B1800" s="291"/>
    </row>
    <row r="1801" spans="1:2" x14ac:dyDescent="0.2">
      <c r="A1801" s="289"/>
      <c r="B1801" s="291"/>
    </row>
    <row r="1802" spans="1:2" x14ac:dyDescent="0.2">
      <c r="A1802" s="289"/>
      <c r="B1802" s="291"/>
    </row>
    <row r="1803" spans="1:2" x14ac:dyDescent="0.2">
      <c r="A1803" s="289"/>
      <c r="B1803" s="291"/>
    </row>
    <row r="1804" spans="1:2" x14ac:dyDescent="0.2">
      <c r="A1804" s="289"/>
      <c r="B1804" s="291"/>
    </row>
    <row r="1805" spans="1:2" x14ac:dyDescent="0.2">
      <c r="A1805" s="289"/>
      <c r="B1805" s="291"/>
    </row>
    <row r="1806" spans="1:2" x14ac:dyDescent="0.2">
      <c r="A1806" s="289"/>
      <c r="B1806" s="291"/>
    </row>
    <row r="1807" spans="1:2" x14ac:dyDescent="0.2">
      <c r="A1807" s="289"/>
      <c r="B1807" s="291"/>
    </row>
    <row r="1808" spans="1:2" x14ac:dyDescent="0.2">
      <c r="A1808" s="289"/>
      <c r="B1808" s="291"/>
    </row>
    <row r="1809" spans="1:2" x14ac:dyDescent="0.2">
      <c r="A1809" s="289"/>
      <c r="B1809" s="291"/>
    </row>
    <row r="1810" spans="1:2" x14ac:dyDescent="0.2">
      <c r="A1810" s="289"/>
      <c r="B1810" s="291"/>
    </row>
    <row r="1811" spans="1:2" x14ac:dyDescent="0.2">
      <c r="A1811" s="289"/>
      <c r="B1811" s="291"/>
    </row>
    <row r="1812" spans="1:2" x14ac:dyDescent="0.2">
      <c r="A1812" s="289"/>
      <c r="B1812" s="291"/>
    </row>
    <row r="1813" spans="1:2" x14ac:dyDescent="0.2">
      <c r="A1813" s="289"/>
      <c r="B1813" s="291"/>
    </row>
    <row r="1814" spans="1:2" x14ac:dyDescent="0.2">
      <c r="A1814" s="289"/>
      <c r="B1814" s="291"/>
    </row>
    <row r="1815" spans="1:2" x14ac:dyDescent="0.2">
      <c r="A1815" s="289"/>
      <c r="B1815" s="291"/>
    </row>
    <row r="1816" spans="1:2" x14ac:dyDescent="0.2">
      <c r="A1816" s="289"/>
      <c r="B1816" s="291"/>
    </row>
    <row r="1817" spans="1:2" x14ac:dyDescent="0.2">
      <c r="A1817" s="289"/>
      <c r="B1817" s="291"/>
    </row>
    <row r="1818" spans="1:2" x14ac:dyDescent="0.2">
      <c r="A1818" s="289"/>
      <c r="B1818" s="291"/>
    </row>
    <row r="1819" spans="1:2" x14ac:dyDescent="0.2">
      <c r="A1819" s="289"/>
      <c r="B1819" s="291"/>
    </row>
    <row r="1820" spans="1:2" x14ac:dyDescent="0.2">
      <c r="A1820" s="289"/>
      <c r="B1820" s="291"/>
    </row>
    <row r="1821" spans="1:2" x14ac:dyDescent="0.2">
      <c r="A1821" s="289"/>
      <c r="B1821" s="291"/>
    </row>
    <row r="1822" spans="1:2" x14ac:dyDescent="0.2">
      <c r="A1822" s="289"/>
      <c r="B1822" s="291"/>
    </row>
    <row r="1823" spans="1:2" x14ac:dyDescent="0.2">
      <c r="A1823" s="289"/>
      <c r="B1823" s="291"/>
    </row>
    <row r="1824" spans="1:2" x14ac:dyDescent="0.2">
      <c r="A1824" s="289"/>
      <c r="B1824" s="291"/>
    </row>
    <row r="1825" spans="1:2" x14ac:dyDescent="0.2">
      <c r="A1825" s="289"/>
      <c r="B1825" s="291"/>
    </row>
    <row r="1826" spans="1:2" x14ac:dyDescent="0.2">
      <c r="A1826" s="289"/>
      <c r="B1826" s="291"/>
    </row>
    <row r="1827" spans="1:2" x14ac:dyDescent="0.2">
      <c r="A1827" s="289"/>
      <c r="B1827" s="291"/>
    </row>
    <row r="1828" spans="1:2" x14ac:dyDescent="0.2">
      <c r="A1828" s="289"/>
      <c r="B1828" s="291"/>
    </row>
    <row r="1829" spans="1:2" x14ac:dyDescent="0.2">
      <c r="A1829" s="289"/>
      <c r="B1829" s="291"/>
    </row>
    <row r="1830" spans="1:2" x14ac:dyDescent="0.2">
      <c r="A1830" s="289"/>
      <c r="B1830" s="291"/>
    </row>
    <row r="1831" spans="1:2" x14ac:dyDescent="0.2">
      <c r="A1831" s="289"/>
      <c r="B1831" s="291"/>
    </row>
    <row r="1832" spans="1:2" x14ac:dyDescent="0.2">
      <c r="A1832" s="289"/>
      <c r="B1832" s="291"/>
    </row>
    <row r="1833" spans="1:2" x14ac:dyDescent="0.2">
      <c r="A1833" s="289"/>
      <c r="B1833" s="291"/>
    </row>
    <row r="1834" spans="1:2" x14ac:dyDescent="0.2">
      <c r="A1834" s="289"/>
      <c r="B1834" s="291"/>
    </row>
    <row r="1835" spans="1:2" x14ac:dyDescent="0.2">
      <c r="A1835" s="289"/>
      <c r="B1835" s="291"/>
    </row>
    <row r="1836" spans="1:2" x14ac:dyDescent="0.2">
      <c r="A1836" s="289"/>
      <c r="B1836" s="291"/>
    </row>
    <row r="1837" spans="1:2" x14ac:dyDescent="0.2">
      <c r="A1837" s="289"/>
      <c r="B1837" s="291"/>
    </row>
    <row r="1838" spans="1:2" x14ac:dyDescent="0.2">
      <c r="A1838" s="289"/>
      <c r="B1838" s="291"/>
    </row>
    <row r="1839" spans="1:2" x14ac:dyDescent="0.2">
      <c r="A1839" s="289"/>
      <c r="B1839" s="291"/>
    </row>
    <row r="1840" spans="1:2" x14ac:dyDescent="0.2">
      <c r="A1840" s="289"/>
      <c r="B1840" s="291"/>
    </row>
    <row r="1841" spans="1:2" x14ac:dyDescent="0.2">
      <c r="A1841" s="289"/>
      <c r="B1841" s="291"/>
    </row>
    <row r="1842" spans="1:2" x14ac:dyDescent="0.2">
      <c r="A1842" s="289"/>
      <c r="B1842" s="291"/>
    </row>
    <row r="1843" spans="1:2" x14ac:dyDescent="0.2">
      <c r="A1843" s="289"/>
      <c r="B1843" s="291"/>
    </row>
    <row r="1844" spans="1:2" x14ac:dyDescent="0.2">
      <c r="A1844" s="289"/>
      <c r="B1844" s="291"/>
    </row>
    <row r="1845" spans="1:2" x14ac:dyDescent="0.2">
      <c r="A1845" s="289"/>
      <c r="B1845" s="291"/>
    </row>
    <row r="1846" spans="1:2" x14ac:dyDescent="0.2">
      <c r="A1846" s="289"/>
      <c r="B1846" s="291"/>
    </row>
    <row r="1847" spans="1:2" x14ac:dyDescent="0.2">
      <c r="A1847" s="289"/>
      <c r="B1847" s="291"/>
    </row>
    <row r="1848" spans="1:2" x14ac:dyDescent="0.2">
      <c r="A1848" s="289"/>
      <c r="B1848" s="291"/>
    </row>
    <row r="1849" spans="1:2" x14ac:dyDescent="0.2">
      <c r="A1849" s="289"/>
      <c r="B1849" s="291"/>
    </row>
    <row r="1850" spans="1:2" x14ac:dyDescent="0.2">
      <c r="A1850" s="289"/>
      <c r="B1850" s="291"/>
    </row>
    <row r="1851" spans="1:2" x14ac:dyDescent="0.2">
      <c r="A1851" s="289"/>
      <c r="B1851" s="291"/>
    </row>
    <row r="1852" spans="1:2" x14ac:dyDescent="0.2">
      <c r="A1852" s="289"/>
      <c r="B1852" s="291"/>
    </row>
    <row r="1853" spans="1:2" x14ac:dyDescent="0.2">
      <c r="A1853" s="289"/>
      <c r="B1853" s="291"/>
    </row>
    <row r="1854" spans="1:2" x14ac:dyDescent="0.2">
      <c r="A1854" s="289"/>
      <c r="B1854" s="291"/>
    </row>
    <row r="1855" spans="1:2" x14ac:dyDescent="0.2">
      <c r="A1855" s="289"/>
      <c r="B1855" s="291"/>
    </row>
    <row r="1856" spans="1:2" x14ac:dyDescent="0.2">
      <c r="A1856" s="289"/>
      <c r="B1856" s="291"/>
    </row>
    <row r="1857" spans="1:2" x14ac:dyDescent="0.2">
      <c r="A1857" s="289"/>
      <c r="B1857" s="291"/>
    </row>
    <row r="1858" spans="1:2" x14ac:dyDescent="0.2">
      <c r="A1858" s="289"/>
      <c r="B1858" s="291"/>
    </row>
    <row r="1859" spans="1:2" x14ac:dyDescent="0.2">
      <c r="A1859" s="289"/>
      <c r="B1859" s="291"/>
    </row>
    <row r="1860" spans="1:2" x14ac:dyDescent="0.2">
      <c r="A1860" s="289"/>
      <c r="B1860" s="291"/>
    </row>
    <row r="1861" spans="1:2" x14ac:dyDescent="0.2">
      <c r="A1861" s="289"/>
      <c r="B1861" s="291"/>
    </row>
    <row r="1862" spans="1:2" x14ac:dyDescent="0.2">
      <c r="A1862" s="289"/>
      <c r="B1862" s="291"/>
    </row>
    <row r="1863" spans="1:2" x14ac:dyDescent="0.2">
      <c r="A1863" s="289"/>
      <c r="B1863" s="291"/>
    </row>
    <row r="1864" spans="1:2" x14ac:dyDescent="0.2">
      <c r="A1864" s="289"/>
      <c r="B1864" s="291"/>
    </row>
    <row r="1865" spans="1:2" x14ac:dyDescent="0.2">
      <c r="A1865" s="289"/>
      <c r="B1865" s="291"/>
    </row>
    <row r="1866" spans="1:2" x14ac:dyDescent="0.2">
      <c r="A1866" s="289"/>
      <c r="B1866" s="291"/>
    </row>
    <row r="1867" spans="1:2" x14ac:dyDescent="0.2">
      <c r="A1867" s="289"/>
      <c r="B1867" s="291"/>
    </row>
    <row r="1868" spans="1:2" x14ac:dyDescent="0.2">
      <c r="A1868" s="289"/>
      <c r="B1868" s="291"/>
    </row>
    <row r="1869" spans="1:2" x14ac:dyDescent="0.2">
      <c r="A1869" s="289"/>
      <c r="B1869" s="291"/>
    </row>
    <row r="1870" spans="1:2" x14ac:dyDescent="0.2">
      <c r="A1870" s="289"/>
      <c r="B1870" s="291"/>
    </row>
    <row r="1871" spans="1:2" x14ac:dyDescent="0.2">
      <c r="A1871" s="289"/>
      <c r="B1871" s="291"/>
    </row>
    <row r="1872" spans="1:2" x14ac:dyDescent="0.2">
      <c r="A1872" s="289"/>
      <c r="B1872" s="291"/>
    </row>
    <row r="1873" spans="1:2" x14ac:dyDescent="0.2">
      <c r="A1873" s="289"/>
      <c r="B1873" s="291"/>
    </row>
    <row r="1874" spans="1:2" x14ac:dyDescent="0.2">
      <c r="A1874" s="289"/>
      <c r="B1874" s="291"/>
    </row>
    <row r="1875" spans="1:2" x14ac:dyDescent="0.2">
      <c r="A1875" s="289"/>
      <c r="B1875" s="291"/>
    </row>
    <row r="1876" spans="1:2" x14ac:dyDescent="0.2">
      <c r="A1876" s="289"/>
      <c r="B1876" s="291"/>
    </row>
    <row r="1877" spans="1:2" x14ac:dyDescent="0.2">
      <c r="A1877" s="289"/>
      <c r="B1877" s="291"/>
    </row>
    <row r="1878" spans="1:2" x14ac:dyDescent="0.2">
      <c r="A1878" s="289"/>
      <c r="B1878" s="291"/>
    </row>
    <row r="1879" spans="1:2" x14ac:dyDescent="0.2">
      <c r="A1879" s="289"/>
      <c r="B1879" s="291"/>
    </row>
    <row r="1880" spans="1:2" x14ac:dyDescent="0.2">
      <c r="A1880" s="289"/>
      <c r="B1880" s="291"/>
    </row>
    <row r="1881" spans="1:2" x14ac:dyDescent="0.2">
      <c r="A1881" s="289"/>
      <c r="B1881" s="291"/>
    </row>
    <row r="1882" spans="1:2" x14ac:dyDescent="0.2">
      <c r="A1882" s="289"/>
      <c r="B1882" s="291"/>
    </row>
    <row r="1883" spans="1:2" x14ac:dyDescent="0.2">
      <c r="A1883" s="289"/>
      <c r="B1883" s="291"/>
    </row>
    <row r="1884" spans="1:2" x14ac:dyDescent="0.2">
      <c r="A1884" s="289"/>
      <c r="B1884" s="291"/>
    </row>
    <row r="1885" spans="1:2" x14ac:dyDescent="0.2">
      <c r="A1885" s="289"/>
      <c r="B1885" s="291"/>
    </row>
    <row r="1886" spans="1:2" x14ac:dyDescent="0.2">
      <c r="A1886" s="289"/>
      <c r="B1886" s="291"/>
    </row>
    <row r="1887" spans="1:2" x14ac:dyDescent="0.2">
      <c r="A1887" s="289"/>
      <c r="B1887" s="291"/>
    </row>
    <row r="1888" spans="1:2" x14ac:dyDescent="0.2">
      <c r="A1888" s="289"/>
      <c r="B1888" s="291"/>
    </row>
    <row r="1889" spans="1:2" x14ac:dyDescent="0.2">
      <c r="A1889" s="289"/>
      <c r="B1889" s="291"/>
    </row>
    <row r="1890" spans="1:2" x14ac:dyDescent="0.2">
      <c r="A1890" s="289"/>
      <c r="B1890" s="291"/>
    </row>
    <row r="1891" spans="1:2" x14ac:dyDescent="0.2">
      <c r="A1891" s="289"/>
      <c r="B1891" s="291"/>
    </row>
    <row r="1892" spans="1:2" x14ac:dyDescent="0.2">
      <c r="A1892" s="289"/>
      <c r="B1892" s="291"/>
    </row>
    <row r="1893" spans="1:2" x14ac:dyDescent="0.2">
      <c r="A1893" s="289"/>
      <c r="B1893" s="291"/>
    </row>
    <row r="1894" spans="1:2" x14ac:dyDescent="0.2">
      <c r="A1894" s="289"/>
      <c r="B1894" s="291"/>
    </row>
    <row r="1895" spans="1:2" x14ac:dyDescent="0.2">
      <c r="A1895" s="289"/>
      <c r="B1895" s="291"/>
    </row>
    <row r="1896" spans="1:2" x14ac:dyDescent="0.2">
      <c r="A1896" s="289"/>
      <c r="B1896" s="291"/>
    </row>
    <row r="1897" spans="1:2" x14ac:dyDescent="0.2">
      <c r="A1897" s="289"/>
      <c r="B1897" s="291"/>
    </row>
    <row r="1898" spans="1:2" x14ac:dyDescent="0.2">
      <c r="A1898" s="289"/>
      <c r="B1898" s="291"/>
    </row>
    <row r="1899" spans="1:2" x14ac:dyDescent="0.2">
      <c r="A1899" s="289"/>
      <c r="B1899" s="291"/>
    </row>
    <row r="1900" spans="1:2" x14ac:dyDescent="0.2">
      <c r="A1900" s="289"/>
      <c r="B1900" s="291"/>
    </row>
    <row r="1901" spans="1:2" x14ac:dyDescent="0.2">
      <c r="A1901" s="289"/>
      <c r="B1901" s="291"/>
    </row>
    <row r="1902" spans="1:2" x14ac:dyDescent="0.2">
      <c r="A1902" s="289"/>
      <c r="B1902" s="291"/>
    </row>
    <row r="1903" spans="1:2" x14ac:dyDescent="0.2">
      <c r="A1903" s="289"/>
      <c r="B1903" s="291"/>
    </row>
    <row r="1904" spans="1:2" x14ac:dyDescent="0.2">
      <c r="A1904" s="289"/>
      <c r="B1904" s="291"/>
    </row>
    <row r="1905" spans="1:2" x14ac:dyDescent="0.2">
      <c r="A1905" s="289"/>
      <c r="B1905" s="291"/>
    </row>
    <row r="1906" spans="1:2" x14ac:dyDescent="0.2">
      <c r="A1906" s="289"/>
      <c r="B1906" s="291"/>
    </row>
    <row r="1907" spans="1:2" x14ac:dyDescent="0.2">
      <c r="A1907" s="289"/>
      <c r="B1907" s="291"/>
    </row>
    <row r="1908" spans="1:2" x14ac:dyDescent="0.2">
      <c r="A1908" s="289"/>
      <c r="B1908" s="291"/>
    </row>
    <row r="1909" spans="1:2" x14ac:dyDescent="0.2">
      <c r="A1909" s="289"/>
      <c r="B1909" s="291"/>
    </row>
    <row r="1910" spans="1:2" x14ac:dyDescent="0.2">
      <c r="A1910" s="289"/>
      <c r="B1910" s="291"/>
    </row>
    <row r="1911" spans="1:2" x14ac:dyDescent="0.2">
      <c r="A1911" s="289"/>
      <c r="B1911" s="291"/>
    </row>
    <row r="1912" spans="1:2" x14ac:dyDescent="0.2">
      <c r="A1912" s="289"/>
      <c r="B1912" s="291"/>
    </row>
    <row r="1913" spans="1:2" x14ac:dyDescent="0.2">
      <c r="A1913" s="289"/>
      <c r="B1913" s="291"/>
    </row>
    <row r="1914" spans="1:2" x14ac:dyDescent="0.2">
      <c r="A1914" s="289"/>
      <c r="B1914" s="291"/>
    </row>
    <row r="1915" spans="1:2" x14ac:dyDescent="0.2">
      <c r="A1915" s="289"/>
      <c r="B1915" s="291"/>
    </row>
    <row r="1916" spans="1:2" x14ac:dyDescent="0.2">
      <c r="A1916" s="289"/>
      <c r="B1916" s="291"/>
    </row>
    <row r="1917" spans="1:2" x14ac:dyDescent="0.2">
      <c r="A1917" s="289"/>
      <c r="B1917" s="291"/>
    </row>
    <row r="1918" spans="1:2" x14ac:dyDescent="0.2">
      <c r="A1918" s="289"/>
      <c r="B1918" s="291"/>
    </row>
    <row r="1919" spans="1:2" x14ac:dyDescent="0.2">
      <c r="A1919" s="289"/>
      <c r="B1919" s="291"/>
    </row>
    <row r="1920" spans="1:2" x14ac:dyDescent="0.2">
      <c r="A1920" s="289"/>
      <c r="B1920" s="291"/>
    </row>
    <row r="1921" spans="1:2" x14ac:dyDescent="0.2">
      <c r="A1921" s="289"/>
      <c r="B1921" s="291"/>
    </row>
    <row r="1922" spans="1:2" x14ac:dyDescent="0.2">
      <c r="A1922" s="289"/>
      <c r="B1922" s="291"/>
    </row>
    <row r="1923" spans="1:2" x14ac:dyDescent="0.2">
      <c r="A1923" s="289"/>
      <c r="B1923" s="291"/>
    </row>
    <row r="1924" spans="1:2" x14ac:dyDescent="0.2">
      <c r="A1924" s="289"/>
      <c r="B1924" s="291"/>
    </row>
    <row r="1925" spans="1:2" x14ac:dyDescent="0.2">
      <c r="A1925" s="289"/>
      <c r="B1925" s="291"/>
    </row>
    <row r="1926" spans="1:2" x14ac:dyDescent="0.2">
      <c r="A1926" s="289"/>
      <c r="B1926" s="291"/>
    </row>
    <row r="1927" spans="1:2" x14ac:dyDescent="0.2">
      <c r="A1927" s="289"/>
      <c r="B1927" s="291"/>
    </row>
    <row r="1928" spans="1:2" x14ac:dyDescent="0.2">
      <c r="A1928" s="289"/>
      <c r="B1928" s="291"/>
    </row>
    <row r="1929" spans="1:2" x14ac:dyDescent="0.2">
      <c r="A1929" s="289"/>
      <c r="B1929" s="291"/>
    </row>
    <row r="1930" spans="1:2" x14ac:dyDescent="0.2">
      <c r="A1930" s="289"/>
      <c r="B1930" s="291"/>
    </row>
    <row r="1931" spans="1:2" x14ac:dyDescent="0.2">
      <c r="A1931" s="289"/>
      <c r="B1931" s="291"/>
    </row>
    <row r="1932" spans="1:2" x14ac:dyDescent="0.2">
      <c r="A1932" s="289"/>
      <c r="B1932" s="291"/>
    </row>
    <row r="1933" spans="1:2" x14ac:dyDescent="0.2">
      <c r="A1933" s="289"/>
      <c r="B1933" s="291"/>
    </row>
    <row r="1934" spans="1:2" x14ac:dyDescent="0.2">
      <c r="A1934" s="289"/>
      <c r="B1934" s="291"/>
    </row>
    <row r="1935" spans="1:2" x14ac:dyDescent="0.2">
      <c r="A1935" s="289"/>
      <c r="B1935" s="291"/>
    </row>
    <row r="1936" spans="1:2" x14ac:dyDescent="0.2">
      <c r="A1936" s="289"/>
      <c r="B1936" s="291"/>
    </row>
    <row r="1937" spans="1:2" x14ac:dyDescent="0.2">
      <c r="A1937" s="289"/>
      <c r="B1937" s="291"/>
    </row>
    <row r="1938" spans="1:2" x14ac:dyDescent="0.2">
      <c r="A1938" s="289"/>
      <c r="B1938" s="291"/>
    </row>
    <row r="1939" spans="1:2" x14ac:dyDescent="0.2">
      <c r="A1939" s="289"/>
      <c r="B1939" s="291"/>
    </row>
    <row r="1940" spans="1:2" x14ac:dyDescent="0.2">
      <c r="A1940" s="289"/>
      <c r="B1940" s="291"/>
    </row>
    <row r="1941" spans="1:2" x14ac:dyDescent="0.2">
      <c r="A1941" s="289"/>
      <c r="B1941" s="291"/>
    </row>
    <row r="1942" spans="1:2" x14ac:dyDescent="0.2">
      <c r="A1942" s="289"/>
      <c r="B1942" s="291"/>
    </row>
    <row r="1943" spans="1:2" x14ac:dyDescent="0.2">
      <c r="A1943" s="289"/>
      <c r="B1943" s="291"/>
    </row>
    <row r="1944" spans="1:2" x14ac:dyDescent="0.2">
      <c r="A1944" s="289"/>
      <c r="B1944" s="291"/>
    </row>
    <row r="1945" spans="1:2" x14ac:dyDescent="0.2">
      <c r="A1945" s="289"/>
      <c r="B1945" s="291"/>
    </row>
    <row r="1946" spans="1:2" x14ac:dyDescent="0.2">
      <c r="A1946" s="289"/>
      <c r="B1946" s="291"/>
    </row>
    <row r="1947" spans="1:2" x14ac:dyDescent="0.2">
      <c r="A1947" s="289"/>
      <c r="B1947" s="291"/>
    </row>
    <row r="1948" spans="1:2" x14ac:dyDescent="0.2">
      <c r="A1948" s="289"/>
      <c r="B1948" s="291"/>
    </row>
    <row r="1949" spans="1:2" x14ac:dyDescent="0.2">
      <c r="A1949" s="289"/>
      <c r="B1949" s="291"/>
    </row>
    <row r="1950" spans="1:2" x14ac:dyDescent="0.2">
      <c r="A1950" s="289"/>
      <c r="B1950" s="291"/>
    </row>
    <row r="1951" spans="1:2" x14ac:dyDescent="0.2">
      <c r="A1951" s="289"/>
      <c r="B1951" s="291"/>
    </row>
    <row r="1952" spans="1:2" x14ac:dyDescent="0.2">
      <c r="A1952" s="289"/>
      <c r="B1952" s="291"/>
    </row>
    <row r="1953" spans="1:2" x14ac:dyDescent="0.2">
      <c r="A1953" s="289"/>
      <c r="B1953" s="291"/>
    </row>
    <row r="1954" spans="1:2" x14ac:dyDescent="0.2">
      <c r="A1954" s="289"/>
      <c r="B1954" s="291"/>
    </row>
    <row r="1955" spans="1:2" x14ac:dyDescent="0.2">
      <c r="A1955" s="289"/>
      <c r="B1955" s="291"/>
    </row>
    <row r="1956" spans="1:2" x14ac:dyDescent="0.2">
      <c r="A1956" s="289"/>
      <c r="B1956" s="291"/>
    </row>
    <row r="1957" spans="1:2" x14ac:dyDescent="0.2">
      <c r="A1957" s="289"/>
      <c r="B1957" s="291"/>
    </row>
    <row r="1958" spans="1:2" x14ac:dyDescent="0.2">
      <c r="A1958" s="289"/>
      <c r="B1958" s="291"/>
    </row>
    <row r="1959" spans="1:2" x14ac:dyDescent="0.2">
      <c r="A1959" s="289"/>
      <c r="B1959" s="291"/>
    </row>
    <row r="1960" spans="1:2" x14ac:dyDescent="0.2">
      <c r="A1960" s="289"/>
      <c r="B1960" s="291"/>
    </row>
    <row r="1961" spans="1:2" x14ac:dyDescent="0.2">
      <c r="A1961" s="289"/>
      <c r="B1961" s="291"/>
    </row>
    <row r="1962" spans="1:2" x14ac:dyDescent="0.2">
      <c r="A1962" s="289"/>
      <c r="B1962" s="291"/>
    </row>
    <row r="1963" spans="1:2" x14ac:dyDescent="0.2">
      <c r="A1963" s="289"/>
      <c r="B1963" s="291"/>
    </row>
    <row r="1964" spans="1:2" x14ac:dyDescent="0.2">
      <c r="A1964" s="289"/>
      <c r="B1964" s="291"/>
    </row>
    <row r="1965" spans="1:2" x14ac:dyDescent="0.2">
      <c r="A1965" s="289"/>
      <c r="B1965" s="291"/>
    </row>
    <row r="1966" spans="1:2" x14ac:dyDescent="0.2">
      <c r="A1966" s="289"/>
      <c r="B1966" s="291"/>
    </row>
    <row r="1967" spans="1:2" x14ac:dyDescent="0.2">
      <c r="A1967" s="289"/>
      <c r="B1967" s="291"/>
    </row>
    <row r="1968" spans="1:2" x14ac:dyDescent="0.2">
      <c r="A1968" s="289"/>
      <c r="B1968" s="291"/>
    </row>
    <row r="1969" spans="1:2" x14ac:dyDescent="0.2">
      <c r="A1969" s="289"/>
      <c r="B1969" s="291"/>
    </row>
    <row r="1970" spans="1:2" x14ac:dyDescent="0.2">
      <c r="A1970" s="289"/>
      <c r="B1970" s="291"/>
    </row>
    <row r="1971" spans="1:2" x14ac:dyDescent="0.2">
      <c r="A1971" s="289"/>
      <c r="B1971" s="291"/>
    </row>
    <row r="1972" spans="1:2" x14ac:dyDescent="0.2">
      <c r="A1972" s="289"/>
      <c r="B1972" s="291"/>
    </row>
    <row r="1973" spans="1:2" x14ac:dyDescent="0.2">
      <c r="A1973" s="289"/>
      <c r="B1973" s="291"/>
    </row>
    <row r="1974" spans="1:2" x14ac:dyDescent="0.2">
      <c r="A1974" s="289"/>
      <c r="B1974" s="291"/>
    </row>
    <row r="1975" spans="1:2" x14ac:dyDescent="0.2">
      <c r="A1975" s="289"/>
      <c r="B1975" s="291"/>
    </row>
    <row r="1976" spans="1:2" x14ac:dyDescent="0.2">
      <c r="A1976" s="289"/>
      <c r="B1976" s="291"/>
    </row>
    <row r="1977" spans="1:2" x14ac:dyDescent="0.2">
      <c r="A1977" s="289"/>
      <c r="B1977" s="291"/>
    </row>
    <row r="1978" spans="1:2" x14ac:dyDescent="0.2">
      <c r="A1978" s="289"/>
      <c r="B1978" s="291"/>
    </row>
    <row r="1979" spans="1:2" x14ac:dyDescent="0.2">
      <c r="A1979" s="289"/>
      <c r="B1979" s="291"/>
    </row>
    <row r="1980" spans="1:2" x14ac:dyDescent="0.2">
      <c r="A1980" s="289"/>
      <c r="B1980" s="291"/>
    </row>
    <row r="1981" spans="1:2" x14ac:dyDescent="0.2">
      <c r="A1981" s="289"/>
      <c r="B1981" s="291"/>
    </row>
    <row r="1982" spans="1:2" x14ac:dyDescent="0.2">
      <c r="A1982" s="289"/>
      <c r="B1982" s="291"/>
    </row>
    <row r="1983" spans="1:2" x14ac:dyDescent="0.2">
      <c r="A1983" s="289"/>
      <c r="B1983" s="291"/>
    </row>
    <row r="1984" spans="1:2" x14ac:dyDescent="0.2">
      <c r="A1984" s="289"/>
      <c r="B1984" s="291"/>
    </row>
    <row r="1985" spans="1:2" x14ac:dyDescent="0.2">
      <c r="A1985" s="289"/>
      <c r="B1985" s="291"/>
    </row>
    <row r="1986" spans="1:2" x14ac:dyDescent="0.2">
      <c r="A1986" s="289"/>
      <c r="B1986" s="291"/>
    </row>
    <row r="1987" spans="1:2" x14ac:dyDescent="0.2">
      <c r="A1987" s="289"/>
      <c r="B1987" s="291"/>
    </row>
    <row r="1988" spans="1:2" x14ac:dyDescent="0.2">
      <c r="A1988" s="289"/>
      <c r="B1988" s="291"/>
    </row>
    <row r="1989" spans="1:2" x14ac:dyDescent="0.2">
      <c r="A1989" s="289"/>
      <c r="B1989" s="291"/>
    </row>
    <row r="1990" spans="1:2" x14ac:dyDescent="0.2">
      <c r="A1990" s="289"/>
      <c r="B1990" s="291"/>
    </row>
    <row r="1991" spans="1:2" x14ac:dyDescent="0.2">
      <c r="A1991" s="289"/>
      <c r="B1991" s="291"/>
    </row>
    <row r="1992" spans="1:2" x14ac:dyDescent="0.2">
      <c r="A1992" s="289"/>
      <c r="B1992" s="291"/>
    </row>
    <row r="1993" spans="1:2" x14ac:dyDescent="0.2">
      <c r="A1993" s="289"/>
      <c r="B1993" s="291"/>
    </row>
    <row r="1994" spans="1:2" x14ac:dyDescent="0.2">
      <c r="A1994" s="289"/>
      <c r="B1994" s="291"/>
    </row>
    <row r="1995" spans="1:2" x14ac:dyDescent="0.2">
      <c r="A1995" s="289"/>
      <c r="B1995" s="291"/>
    </row>
    <row r="1996" spans="1:2" x14ac:dyDescent="0.2">
      <c r="A1996" s="289"/>
      <c r="B1996" s="291"/>
    </row>
    <row r="1997" spans="1:2" x14ac:dyDescent="0.2">
      <c r="A1997" s="289"/>
      <c r="B1997" s="291"/>
    </row>
    <row r="1998" spans="1:2" x14ac:dyDescent="0.2">
      <c r="A1998" s="289"/>
      <c r="B1998" s="291"/>
    </row>
    <row r="1999" spans="1:2" x14ac:dyDescent="0.2">
      <c r="A1999" s="289"/>
      <c r="B1999" s="291"/>
    </row>
    <row r="2000" spans="1:2" x14ac:dyDescent="0.2">
      <c r="A2000" s="289"/>
      <c r="B2000" s="291"/>
    </row>
    <row r="2001" spans="1:2" x14ac:dyDescent="0.2">
      <c r="A2001" s="289"/>
      <c r="B2001" s="291"/>
    </row>
    <row r="2002" spans="1:2" x14ac:dyDescent="0.2">
      <c r="A2002" s="289"/>
      <c r="B2002" s="291"/>
    </row>
    <row r="2003" spans="1:2" x14ac:dyDescent="0.2">
      <c r="A2003" s="289"/>
      <c r="B2003" s="291"/>
    </row>
    <row r="2004" spans="1:2" x14ac:dyDescent="0.2">
      <c r="A2004" s="289"/>
      <c r="B2004" s="291"/>
    </row>
    <row r="2005" spans="1:2" x14ac:dyDescent="0.2">
      <c r="A2005" s="289"/>
      <c r="B2005" s="291"/>
    </row>
    <row r="2006" spans="1:2" x14ac:dyDescent="0.2">
      <c r="A2006" s="289"/>
      <c r="B2006" s="291"/>
    </row>
    <row r="2007" spans="1:2" x14ac:dyDescent="0.2">
      <c r="A2007" s="289"/>
      <c r="B2007" s="291"/>
    </row>
    <row r="2008" spans="1:2" x14ac:dyDescent="0.2">
      <c r="A2008" s="289"/>
      <c r="B2008" s="291"/>
    </row>
    <row r="2009" spans="1:2" x14ac:dyDescent="0.2">
      <c r="A2009" s="289"/>
      <c r="B2009" s="291"/>
    </row>
    <row r="2010" spans="1:2" x14ac:dyDescent="0.2">
      <c r="A2010" s="289"/>
      <c r="B2010" s="291"/>
    </row>
    <row r="2011" spans="1:2" x14ac:dyDescent="0.2">
      <c r="A2011" s="289"/>
      <c r="B2011" s="291"/>
    </row>
    <row r="2012" spans="1:2" x14ac:dyDescent="0.2">
      <c r="A2012" s="289"/>
      <c r="B2012" s="291"/>
    </row>
    <row r="2013" spans="1:2" x14ac:dyDescent="0.2">
      <c r="A2013" s="289"/>
      <c r="B2013" s="291"/>
    </row>
    <row r="2014" spans="1:2" x14ac:dyDescent="0.2">
      <c r="A2014" s="289"/>
      <c r="B2014" s="291"/>
    </row>
    <row r="2015" spans="1:2" x14ac:dyDescent="0.2">
      <c r="A2015" s="289"/>
      <c r="B2015" s="291"/>
    </row>
    <row r="2016" spans="1:2" x14ac:dyDescent="0.2">
      <c r="A2016" s="289"/>
      <c r="B2016" s="291"/>
    </row>
    <row r="2017" spans="1:2" x14ac:dyDescent="0.2">
      <c r="A2017" s="289"/>
      <c r="B2017" s="291"/>
    </row>
    <row r="2018" spans="1:2" x14ac:dyDescent="0.2">
      <c r="A2018" s="289"/>
      <c r="B2018" s="291"/>
    </row>
    <row r="2019" spans="1:2" x14ac:dyDescent="0.2">
      <c r="A2019" s="289"/>
      <c r="B2019" s="291"/>
    </row>
    <row r="2020" spans="1:2" x14ac:dyDescent="0.2">
      <c r="A2020" s="289"/>
      <c r="B2020" s="291"/>
    </row>
    <row r="2021" spans="1:2" x14ac:dyDescent="0.2">
      <c r="A2021" s="289"/>
      <c r="B2021" s="291"/>
    </row>
    <row r="2022" spans="1:2" x14ac:dyDescent="0.2">
      <c r="A2022" s="289"/>
      <c r="B2022" s="291"/>
    </row>
    <row r="2023" spans="1:2" x14ac:dyDescent="0.2">
      <c r="A2023" s="289"/>
      <c r="B2023" s="291"/>
    </row>
    <row r="2024" spans="1:2" x14ac:dyDescent="0.2">
      <c r="A2024" s="289"/>
      <c r="B2024" s="291"/>
    </row>
    <row r="2025" spans="1:2" x14ac:dyDescent="0.2">
      <c r="A2025" s="289"/>
      <c r="B2025" s="291"/>
    </row>
    <row r="2026" spans="1:2" x14ac:dyDescent="0.2">
      <c r="A2026" s="289"/>
      <c r="B2026" s="291"/>
    </row>
    <row r="2027" spans="1:2" x14ac:dyDescent="0.2">
      <c r="A2027" s="289"/>
      <c r="B2027" s="291"/>
    </row>
    <row r="2028" spans="1:2" x14ac:dyDescent="0.2">
      <c r="A2028" s="289"/>
      <c r="B2028" s="291"/>
    </row>
    <row r="2029" spans="1:2" x14ac:dyDescent="0.2">
      <c r="A2029" s="289"/>
      <c r="B2029" s="291"/>
    </row>
    <row r="2030" spans="1:2" x14ac:dyDescent="0.2">
      <c r="A2030" s="289"/>
      <c r="B2030" s="291"/>
    </row>
    <row r="2031" spans="1:2" x14ac:dyDescent="0.2">
      <c r="A2031" s="289"/>
      <c r="B2031" s="291"/>
    </row>
    <row r="2032" spans="1:2" x14ac:dyDescent="0.2">
      <c r="A2032" s="289"/>
      <c r="B2032" s="291"/>
    </row>
    <row r="2033" spans="1:2" x14ac:dyDescent="0.2">
      <c r="A2033" s="289"/>
      <c r="B2033" s="291"/>
    </row>
    <row r="2034" spans="1:2" x14ac:dyDescent="0.2">
      <c r="A2034" s="289"/>
      <c r="B2034" s="291"/>
    </row>
    <row r="2035" spans="1:2" x14ac:dyDescent="0.2">
      <c r="A2035" s="289"/>
      <c r="B2035" s="291"/>
    </row>
    <row r="2036" spans="1:2" x14ac:dyDescent="0.2">
      <c r="A2036" s="289"/>
      <c r="B2036" s="291"/>
    </row>
    <row r="2037" spans="1:2" x14ac:dyDescent="0.2">
      <c r="A2037" s="289"/>
      <c r="B2037" s="291"/>
    </row>
    <row r="2038" spans="1:2" x14ac:dyDescent="0.2">
      <c r="A2038" s="289"/>
      <c r="B2038" s="291"/>
    </row>
    <row r="2039" spans="1:2" x14ac:dyDescent="0.2">
      <c r="A2039" s="289"/>
      <c r="B2039" s="291"/>
    </row>
    <row r="2040" spans="1:2" x14ac:dyDescent="0.2">
      <c r="A2040" s="289"/>
      <c r="B2040" s="291"/>
    </row>
    <row r="2041" spans="1:2" x14ac:dyDescent="0.2">
      <c r="A2041" s="289"/>
      <c r="B2041" s="291"/>
    </row>
    <row r="2042" spans="1:2" x14ac:dyDescent="0.2">
      <c r="A2042" s="289"/>
      <c r="B2042" s="291"/>
    </row>
    <row r="2043" spans="1:2" x14ac:dyDescent="0.2">
      <c r="A2043" s="289"/>
      <c r="B2043" s="291"/>
    </row>
    <row r="2044" spans="1:2" x14ac:dyDescent="0.2">
      <c r="A2044" s="289"/>
      <c r="B2044" s="291"/>
    </row>
    <row r="2045" spans="1:2" x14ac:dyDescent="0.2">
      <c r="A2045" s="289"/>
      <c r="B2045" s="291"/>
    </row>
    <row r="2046" spans="1:2" x14ac:dyDescent="0.2">
      <c r="A2046" s="289"/>
      <c r="B2046" s="291"/>
    </row>
    <row r="2047" spans="1:2" x14ac:dyDescent="0.2">
      <c r="A2047" s="289"/>
      <c r="B2047" s="291"/>
    </row>
    <row r="2048" spans="1:2" x14ac:dyDescent="0.2">
      <c r="A2048" s="289"/>
      <c r="B2048" s="291"/>
    </row>
    <row r="2049" spans="1:2" x14ac:dyDescent="0.2">
      <c r="A2049" s="289"/>
      <c r="B2049" s="291"/>
    </row>
    <row r="2050" spans="1:2" x14ac:dyDescent="0.2">
      <c r="A2050" s="289"/>
      <c r="B2050" s="291"/>
    </row>
    <row r="2051" spans="1:2" x14ac:dyDescent="0.2">
      <c r="A2051" s="289"/>
      <c r="B2051" s="291"/>
    </row>
    <row r="2052" spans="1:2" x14ac:dyDescent="0.2">
      <c r="A2052" s="289"/>
      <c r="B2052" s="291"/>
    </row>
    <row r="2053" spans="1:2" x14ac:dyDescent="0.2">
      <c r="A2053" s="289"/>
      <c r="B2053" s="291"/>
    </row>
    <row r="2054" spans="1:2" x14ac:dyDescent="0.2">
      <c r="A2054" s="289"/>
      <c r="B2054" s="291"/>
    </row>
    <row r="2055" spans="1:2" x14ac:dyDescent="0.2">
      <c r="A2055" s="289"/>
      <c r="B2055" s="291"/>
    </row>
    <row r="2056" spans="1:2" x14ac:dyDescent="0.2">
      <c r="A2056" s="289"/>
      <c r="B2056" s="291"/>
    </row>
    <row r="2057" spans="1:2" x14ac:dyDescent="0.2">
      <c r="A2057" s="289"/>
      <c r="B2057" s="291"/>
    </row>
    <row r="2058" spans="1:2" x14ac:dyDescent="0.2">
      <c r="A2058" s="289"/>
      <c r="B2058" s="291"/>
    </row>
    <row r="2059" spans="1:2" x14ac:dyDescent="0.2">
      <c r="A2059" s="289"/>
      <c r="B2059" s="291"/>
    </row>
    <row r="2060" spans="1:2" x14ac:dyDescent="0.2">
      <c r="A2060" s="289"/>
      <c r="B2060" s="291"/>
    </row>
    <row r="2061" spans="1:2" x14ac:dyDescent="0.2">
      <c r="A2061" s="289"/>
      <c r="B2061" s="291"/>
    </row>
    <row r="2062" spans="1:2" x14ac:dyDescent="0.2">
      <c r="A2062" s="289"/>
      <c r="B2062" s="291"/>
    </row>
    <row r="2063" spans="1:2" x14ac:dyDescent="0.2">
      <c r="A2063" s="289"/>
      <c r="B2063" s="291"/>
    </row>
    <row r="2064" spans="1:2" x14ac:dyDescent="0.2">
      <c r="A2064" s="289"/>
      <c r="B2064" s="291"/>
    </row>
    <row r="2065" spans="1:2" x14ac:dyDescent="0.2">
      <c r="A2065" s="289"/>
      <c r="B2065" s="291"/>
    </row>
    <row r="2066" spans="1:2" x14ac:dyDescent="0.2">
      <c r="A2066" s="289"/>
      <c r="B2066" s="291"/>
    </row>
    <row r="2067" spans="1:2" x14ac:dyDescent="0.2">
      <c r="A2067" s="289"/>
      <c r="B2067" s="291"/>
    </row>
    <row r="2068" spans="1:2" x14ac:dyDescent="0.2">
      <c r="A2068" s="289"/>
      <c r="B2068" s="291"/>
    </row>
    <row r="2069" spans="1:2" x14ac:dyDescent="0.2">
      <c r="A2069" s="289"/>
      <c r="B2069" s="291"/>
    </row>
    <row r="2070" spans="1:2" x14ac:dyDescent="0.2">
      <c r="A2070" s="289"/>
      <c r="B2070" s="291"/>
    </row>
    <row r="2071" spans="1:2" x14ac:dyDescent="0.2">
      <c r="A2071" s="289"/>
      <c r="B2071" s="291"/>
    </row>
    <row r="2072" spans="1:2" x14ac:dyDescent="0.2">
      <c r="A2072" s="289"/>
      <c r="B2072" s="291"/>
    </row>
    <row r="2073" spans="1:2" x14ac:dyDescent="0.2">
      <c r="A2073" s="289"/>
      <c r="B2073" s="291"/>
    </row>
    <row r="2074" spans="1:2" x14ac:dyDescent="0.2">
      <c r="A2074" s="289"/>
      <c r="B2074" s="291"/>
    </row>
    <row r="2075" spans="1:2" x14ac:dyDescent="0.2">
      <c r="A2075" s="289"/>
      <c r="B2075" s="291"/>
    </row>
    <row r="2076" spans="1:2" x14ac:dyDescent="0.2">
      <c r="A2076" s="289"/>
      <c r="B2076" s="291"/>
    </row>
    <row r="2077" spans="1:2" x14ac:dyDescent="0.2">
      <c r="A2077" s="289"/>
      <c r="B2077" s="291"/>
    </row>
    <row r="2078" spans="1:2" x14ac:dyDescent="0.2">
      <c r="A2078" s="289"/>
      <c r="B2078" s="291"/>
    </row>
    <row r="2079" spans="1:2" x14ac:dyDescent="0.2">
      <c r="A2079" s="289"/>
      <c r="B2079" s="291"/>
    </row>
    <row r="2080" spans="1:2" x14ac:dyDescent="0.2">
      <c r="A2080" s="289"/>
      <c r="B2080" s="291"/>
    </row>
    <row r="2081" spans="1:2" x14ac:dyDescent="0.2">
      <c r="A2081" s="289"/>
      <c r="B2081" s="291"/>
    </row>
    <row r="2082" spans="1:2" x14ac:dyDescent="0.2">
      <c r="A2082" s="289"/>
      <c r="B2082" s="291"/>
    </row>
    <row r="2083" spans="1:2" x14ac:dyDescent="0.2">
      <c r="A2083" s="289"/>
      <c r="B2083" s="291"/>
    </row>
    <row r="2084" spans="1:2" x14ac:dyDescent="0.2">
      <c r="A2084" s="289"/>
      <c r="B2084" s="291"/>
    </row>
    <row r="2085" spans="1:2" x14ac:dyDescent="0.2">
      <c r="A2085" s="289"/>
      <c r="B2085" s="291"/>
    </row>
    <row r="2086" spans="1:2" x14ac:dyDescent="0.2">
      <c r="A2086" s="289"/>
      <c r="B2086" s="291"/>
    </row>
    <row r="2087" spans="1:2" x14ac:dyDescent="0.2">
      <c r="A2087" s="289"/>
      <c r="B2087" s="291"/>
    </row>
    <row r="2088" spans="1:2" x14ac:dyDescent="0.2">
      <c r="A2088" s="289"/>
      <c r="B2088" s="291"/>
    </row>
    <row r="2089" spans="1:2" x14ac:dyDescent="0.2">
      <c r="A2089" s="289"/>
      <c r="B2089" s="291"/>
    </row>
    <row r="2090" spans="1:2" x14ac:dyDescent="0.2">
      <c r="A2090" s="289"/>
      <c r="B2090" s="291"/>
    </row>
    <row r="2091" spans="1:2" x14ac:dyDescent="0.2">
      <c r="A2091" s="289"/>
      <c r="B2091" s="291"/>
    </row>
    <row r="2092" spans="1:2" x14ac:dyDescent="0.2">
      <c r="A2092" s="289"/>
      <c r="B2092" s="291"/>
    </row>
    <row r="2093" spans="1:2" x14ac:dyDescent="0.2">
      <c r="A2093" s="289"/>
      <c r="B2093" s="291"/>
    </row>
    <row r="2094" spans="1:2" x14ac:dyDescent="0.2">
      <c r="A2094" s="289"/>
      <c r="B2094" s="291"/>
    </row>
    <row r="2095" spans="1:2" x14ac:dyDescent="0.2">
      <c r="A2095" s="289"/>
      <c r="B2095" s="291"/>
    </row>
    <row r="2096" spans="1:2" x14ac:dyDescent="0.2">
      <c r="A2096" s="289"/>
      <c r="B2096" s="291"/>
    </row>
    <row r="2097" spans="1:2" x14ac:dyDescent="0.2">
      <c r="A2097" s="289"/>
      <c r="B2097" s="291"/>
    </row>
    <row r="2098" spans="1:2" x14ac:dyDescent="0.2">
      <c r="A2098" s="289"/>
      <c r="B2098" s="291"/>
    </row>
    <row r="2099" spans="1:2" x14ac:dyDescent="0.2">
      <c r="A2099" s="289"/>
      <c r="B2099" s="291"/>
    </row>
    <row r="2100" spans="1:2" x14ac:dyDescent="0.2">
      <c r="A2100" s="289"/>
      <c r="B2100" s="291"/>
    </row>
    <row r="2101" spans="1:2" x14ac:dyDescent="0.2">
      <c r="A2101" s="289"/>
      <c r="B2101" s="291"/>
    </row>
    <row r="2102" spans="1:2" x14ac:dyDescent="0.2">
      <c r="A2102" s="289"/>
      <c r="B2102" s="291"/>
    </row>
    <row r="2103" spans="1:2" x14ac:dyDescent="0.2">
      <c r="A2103" s="289"/>
      <c r="B2103" s="291"/>
    </row>
    <row r="2104" spans="1:2" x14ac:dyDescent="0.2">
      <c r="A2104" s="289"/>
      <c r="B2104" s="291"/>
    </row>
    <row r="2105" spans="1:2" x14ac:dyDescent="0.2">
      <c r="A2105" s="289"/>
      <c r="B2105" s="291"/>
    </row>
    <row r="2106" spans="1:2" x14ac:dyDescent="0.2">
      <c r="A2106" s="289"/>
      <c r="B2106" s="291"/>
    </row>
    <row r="2107" spans="1:2" x14ac:dyDescent="0.2">
      <c r="A2107" s="289"/>
      <c r="B2107" s="291"/>
    </row>
    <row r="2108" spans="1:2" x14ac:dyDescent="0.2">
      <c r="A2108" s="289"/>
      <c r="B2108" s="291"/>
    </row>
    <row r="2109" spans="1:2" x14ac:dyDescent="0.2">
      <c r="A2109" s="289"/>
      <c r="B2109" s="291"/>
    </row>
    <row r="2110" spans="1:2" x14ac:dyDescent="0.2">
      <c r="A2110" s="289"/>
      <c r="B2110" s="291"/>
    </row>
    <row r="2111" spans="1:2" x14ac:dyDescent="0.2">
      <c r="A2111" s="289"/>
      <c r="B2111" s="291"/>
    </row>
    <row r="2112" spans="1:2" x14ac:dyDescent="0.2">
      <c r="A2112" s="289"/>
      <c r="B2112" s="291"/>
    </row>
    <row r="2113" spans="1:2" x14ac:dyDescent="0.2">
      <c r="A2113" s="289"/>
      <c r="B2113" s="291"/>
    </row>
    <row r="2114" spans="1:2" x14ac:dyDescent="0.2">
      <c r="A2114" s="289"/>
      <c r="B2114" s="291"/>
    </row>
    <row r="2115" spans="1:2" x14ac:dyDescent="0.2">
      <c r="A2115" s="289"/>
      <c r="B2115" s="291"/>
    </row>
    <row r="2116" spans="1:2" x14ac:dyDescent="0.2">
      <c r="A2116" s="289"/>
      <c r="B2116" s="291"/>
    </row>
    <row r="2117" spans="1:2" x14ac:dyDescent="0.2">
      <c r="A2117" s="289"/>
      <c r="B2117" s="291"/>
    </row>
    <row r="2118" spans="1:2" x14ac:dyDescent="0.2">
      <c r="A2118" s="289"/>
      <c r="B2118" s="291"/>
    </row>
    <row r="2119" spans="1:2" x14ac:dyDescent="0.2">
      <c r="A2119" s="289"/>
      <c r="B2119" s="291"/>
    </row>
    <row r="2120" spans="1:2" x14ac:dyDescent="0.2">
      <c r="A2120" s="289"/>
      <c r="B2120" s="291"/>
    </row>
    <row r="2121" spans="1:2" x14ac:dyDescent="0.2">
      <c r="A2121" s="289"/>
      <c r="B2121" s="291"/>
    </row>
    <row r="2122" spans="1:2" x14ac:dyDescent="0.2">
      <c r="A2122" s="289"/>
      <c r="B2122" s="291"/>
    </row>
    <row r="2123" spans="1:2" x14ac:dyDescent="0.2">
      <c r="A2123" s="289"/>
      <c r="B2123" s="291"/>
    </row>
    <row r="2124" spans="1:2" x14ac:dyDescent="0.2">
      <c r="A2124" s="289"/>
      <c r="B2124" s="291"/>
    </row>
    <row r="2125" spans="1:2" x14ac:dyDescent="0.2">
      <c r="A2125" s="289"/>
      <c r="B2125" s="291"/>
    </row>
    <row r="2126" spans="1:2" x14ac:dyDescent="0.2">
      <c r="A2126" s="289"/>
      <c r="B2126" s="291"/>
    </row>
    <row r="2127" spans="1:2" x14ac:dyDescent="0.2">
      <c r="A2127" s="289"/>
      <c r="B2127" s="291"/>
    </row>
    <row r="2128" spans="1:2" x14ac:dyDescent="0.2">
      <c r="A2128" s="289"/>
      <c r="B2128" s="291"/>
    </row>
    <row r="2129" spans="1:2" x14ac:dyDescent="0.2">
      <c r="A2129" s="289"/>
      <c r="B2129" s="291"/>
    </row>
    <row r="2130" spans="1:2" x14ac:dyDescent="0.2">
      <c r="A2130" s="289"/>
      <c r="B2130" s="291"/>
    </row>
    <row r="2131" spans="1:2" x14ac:dyDescent="0.2">
      <c r="A2131" s="289"/>
      <c r="B2131" s="291"/>
    </row>
    <row r="2132" spans="1:2" x14ac:dyDescent="0.2">
      <c r="A2132" s="289"/>
      <c r="B2132" s="291"/>
    </row>
    <row r="2133" spans="1:2" x14ac:dyDescent="0.2">
      <c r="A2133" s="289"/>
      <c r="B2133" s="291"/>
    </row>
    <row r="2134" spans="1:2" x14ac:dyDescent="0.2">
      <c r="A2134" s="289"/>
      <c r="B2134" s="291"/>
    </row>
    <row r="2135" spans="1:2" x14ac:dyDescent="0.2">
      <c r="A2135" s="289"/>
      <c r="B2135" s="291"/>
    </row>
    <row r="2136" spans="1:2" x14ac:dyDescent="0.2">
      <c r="A2136" s="289"/>
      <c r="B2136" s="291"/>
    </row>
    <row r="2137" spans="1:2" x14ac:dyDescent="0.2">
      <c r="A2137" s="289"/>
      <c r="B2137" s="291"/>
    </row>
    <row r="2138" spans="1:2" x14ac:dyDescent="0.2">
      <c r="A2138" s="289"/>
      <c r="B2138" s="291"/>
    </row>
    <row r="2139" spans="1:2" x14ac:dyDescent="0.2">
      <c r="A2139" s="289"/>
      <c r="B2139" s="291"/>
    </row>
    <row r="2140" spans="1:2" x14ac:dyDescent="0.2">
      <c r="A2140" s="289"/>
      <c r="B2140" s="291"/>
    </row>
    <row r="2141" spans="1:2" x14ac:dyDescent="0.2">
      <c r="A2141" s="289"/>
      <c r="B2141" s="291"/>
    </row>
    <row r="2142" spans="1:2" x14ac:dyDescent="0.2">
      <c r="A2142" s="289"/>
      <c r="B2142" s="291"/>
    </row>
    <row r="2143" spans="1:2" x14ac:dyDescent="0.2">
      <c r="A2143" s="289"/>
      <c r="B2143" s="291"/>
    </row>
    <row r="2144" spans="1:2" x14ac:dyDescent="0.2">
      <c r="A2144" s="289"/>
      <c r="B2144" s="291"/>
    </row>
    <row r="2145" spans="1:2" x14ac:dyDescent="0.2">
      <c r="A2145" s="289"/>
      <c r="B2145" s="291"/>
    </row>
    <row r="2146" spans="1:2" x14ac:dyDescent="0.2">
      <c r="A2146" s="289"/>
      <c r="B2146" s="291"/>
    </row>
    <row r="2147" spans="1:2" x14ac:dyDescent="0.2">
      <c r="A2147" s="289"/>
      <c r="B2147" s="291"/>
    </row>
    <row r="2148" spans="1:2" x14ac:dyDescent="0.2">
      <c r="A2148" s="289"/>
      <c r="B2148" s="291"/>
    </row>
    <row r="2149" spans="1:2" x14ac:dyDescent="0.2">
      <c r="A2149" s="289"/>
      <c r="B2149" s="291"/>
    </row>
    <row r="2150" spans="1:2" x14ac:dyDescent="0.2">
      <c r="A2150" s="289"/>
      <c r="B2150" s="291"/>
    </row>
    <row r="2151" spans="1:2" x14ac:dyDescent="0.2">
      <c r="A2151" s="289"/>
      <c r="B2151" s="291"/>
    </row>
    <row r="2152" spans="1:2" x14ac:dyDescent="0.2">
      <c r="A2152" s="289"/>
      <c r="B2152" s="291"/>
    </row>
    <row r="2153" spans="1:2" x14ac:dyDescent="0.2">
      <c r="A2153" s="289"/>
      <c r="B2153" s="291"/>
    </row>
    <row r="2154" spans="1:2" x14ac:dyDescent="0.2">
      <c r="A2154" s="289"/>
      <c r="B2154" s="291"/>
    </row>
    <row r="2155" spans="1:2" x14ac:dyDescent="0.2">
      <c r="A2155" s="289"/>
      <c r="B2155" s="291"/>
    </row>
    <row r="2156" spans="1:2" x14ac:dyDescent="0.2">
      <c r="A2156" s="289"/>
      <c r="B2156" s="291"/>
    </row>
    <row r="2157" spans="1:2" x14ac:dyDescent="0.2">
      <c r="A2157" s="289"/>
      <c r="B2157" s="291"/>
    </row>
    <row r="2158" spans="1:2" x14ac:dyDescent="0.2">
      <c r="A2158" s="289"/>
      <c r="B2158" s="291"/>
    </row>
    <row r="2159" spans="1:2" x14ac:dyDescent="0.2">
      <c r="A2159" s="289"/>
      <c r="B2159" s="291"/>
    </row>
    <row r="2160" spans="1:2" x14ac:dyDescent="0.2">
      <c r="A2160" s="289"/>
      <c r="B2160" s="291"/>
    </row>
    <row r="2161" spans="1:2" x14ac:dyDescent="0.2">
      <c r="A2161" s="289"/>
      <c r="B2161" s="291"/>
    </row>
    <row r="2162" spans="1:2" x14ac:dyDescent="0.2">
      <c r="A2162" s="289"/>
      <c r="B2162" s="291"/>
    </row>
    <row r="2163" spans="1:2" x14ac:dyDescent="0.2">
      <c r="A2163" s="289"/>
      <c r="B2163" s="291"/>
    </row>
    <row r="2164" spans="1:2" x14ac:dyDescent="0.2">
      <c r="A2164" s="289"/>
      <c r="B2164" s="291"/>
    </row>
    <row r="2165" spans="1:2" x14ac:dyDescent="0.2">
      <c r="A2165" s="289"/>
      <c r="B2165" s="291"/>
    </row>
    <row r="2166" spans="1:2" x14ac:dyDescent="0.2">
      <c r="A2166" s="289"/>
      <c r="B2166" s="291"/>
    </row>
    <row r="2167" spans="1:2" x14ac:dyDescent="0.2">
      <c r="A2167" s="289"/>
      <c r="B2167" s="291"/>
    </row>
    <row r="2168" spans="1:2" x14ac:dyDescent="0.2">
      <c r="A2168" s="289"/>
      <c r="B2168" s="291"/>
    </row>
    <row r="2169" spans="1:2" x14ac:dyDescent="0.2">
      <c r="A2169" s="289"/>
      <c r="B2169" s="291"/>
    </row>
    <row r="2170" spans="1:2" x14ac:dyDescent="0.2">
      <c r="A2170" s="289"/>
      <c r="B2170" s="291"/>
    </row>
    <row r="2171" spans="1:2" x14ac:dyDescent="0.2">
      <c r="A2171" s="289"/>
      <c r="B2171" s="291"/>
    </row>
    <row r="2172" spans="1:2" x14ac:dyDescent="0.2">
      <c r="A2172" s="289"/>
      <c r="B2172" s="291"/>
    </row>
    <row r="2173" spans="1:2" x14ac:dyDescent="0.2">
      <c r="A2173" s="289"/>
      <c r="B2173" s="291"/>
    </row>
    <row r="2174" spans="1:2" x14ac:dyDescent="0.2">
      <c r="A2174" s="289"/>
      <c r="B2174" s="291"/>
    </row>
    <row r="2175" spans="1:2" x14ac:dyDescent="0.2">
      <c r="A2175" s="289"/>
      <c r="B2175" s="291"/>
    </row>
    <row r="2176" spans="1:2" x14ac:dyDescent="0.2">
      <c r="A2176" s="289"/>
      <c r="B2176" s="291"/>
    </row>
    <row r="2177" spans="1:2" x14ac:dyDescent="0.2">
      <c r="A2177" s="289"/>
      <c r="B2177" s="291"/>
    </row>
    <row r="2178" spans="1:2" x14ac:dyDescent="0.2">
      <c r="A2178" s="289"/>
      <c r="B2178" s="291"/>
    </row>
    <row r="2179" spans="1:2" x14ac:dyDescent="0.2">
      <c r="A2179" s="289"/>
      <c r="B2179" s="291"/>
    </row>
    <row r="2180" spans="1:2" x14ac:dyDescent="0.2">
      <c r="A2180" s="289"/>
      <c r="B2180" s="291"/>
    </row>
    <row r="2181" spans="1:2" x14ac:dyDescent="0.2">
      <c r="A2181" s="289"/>
      <c r="B2181" s="291"/>
    </row>
    <row r="2182" spans="1:2" x14ac:dyDescent="0.2">
      <c r="A2182" s="289"/>
      <c r="B2182" s="291"/>
    </row>
    <row r="2183" spans="1:2" x14ac:dyDescent="0.2">
      <c r="A2183" s="289"/>
      <c r="B2183" s="291"/>
    </row>
    <row r="2184" spans="1:2" x14ac:dyDescent="0.2">
      <c r="A2184" s="289"/>
      <c r="B2184" s="291"/>
    </row>
    <row r="2185" spans="1:2" x14ac:dyDescent="0.2">
      <c r="A2185" s="289"/>
      <c r="B2185" s="291"/>
    </row>
    <row r="2186" spans="1:2" x14ac:dyDescent="0.2">
      <c r="A2186" s="289"/>
      <c r="B2186" s="291"/>
    </row>
    <row r="2187" spans="1:2" x14ac:dyDescent="0.2">
      <c r="A2187" s="289"/>
      <c r="B2187" s="291"/>
    </row>
    <row r="2188" spans="1:2" x14ac:dyDescent="0.2">
      <c r="A2188" s="289"/>
      <c r="B2188" s="291"/>
    </row>
    <row r="2189" spans="1:2" x14ac:dyDescent="0.2">
      <c r="A2189" s="289"/>
      <c r="B2189" s="291"/>
    </row>
    <row r="2190" spans="1:2" x14ac:dyDescent="0.2">
      <c r="A2190" s="289"/>
      <c r="B2190" s="291"/>
    </row>
    <row r="2191" spans="1:2" x14ac:dyDescent="0.2">
      <c r="A2191" s="289"/>
      <c r="B2191" s="291"/>
    </row>
    <row r="2192" spans="1:2" x14ac:dyDescent="0.2">
      <c r="A2192" s="289"/>
      <c r="B2192" s="291"/>
    </row>
    <row r="2193" spans="1:2" x14ac:dyDescent="0.2">
      <c r="A2193" s="289"/>
      <c r="B2193" s="291"/>
    </row>
    <row r="2194" spans="1:2" x14ac:dyDescent="0.2">
      <c r="A2194" s="289"/>
      <c r="B2194" s="291"/>
    </row>
    <row r="2195" spans="1:2" x14ac:dyDescent="0.2">
      <c r="A2195" s="289"/>
      <c r="B2195" s="291"/>
    </row>
    <row r="2196" spans="1:2" x14ac:dyDescent="0.2">
      <c r="A2196" s="289"/>
      <c r="B2196" s="291"/>
    </row>
    <row r="2197" spans="1:2" x14ac:dyDescent="0.2">
      <c r="A2197" s="289"/>
      <c r="B2197" s="291"/>
    </row>
    <row r="2198" spans="1:2" x14ac:dyDescent="0.2">
      <c r="A2198" s="289"/>
      <c r="B2198" s="291"/>
    </row>
    <row r="2199" spans="1:2" x14ac:dyDescent="0.2">
      <c r="A2199" s="289"/>
      <c r="B2199" s="291"/>
    </row>
    <row r="2200" spans="1:2" x14ac:dyDescent="0.2">
      <c r="A2200" s="289"/>
      <c r="B2200" s="291"/>
    </row>
    <row r="2201" spans="1:2" x14ac:dyDescent="0.2">
      <c r="A2201" s="289"/>
      <c r="B2201" s="291"/>
    </row>
    <row r="2202" spans="1:2" x14ac:dyDescent="0.2">
      <c r="A2202" s="289"/>
      <c r="B2202" s="291"/>
    </row>
    <row r="2203" spans="1:2" x14ac:dyDescent="0.2">
      <c r="A2203" s="289"/>
      <c r="B2203" s="291"/>
    </row>
    <row r="2204" spans="1:2" x14ac:dyDescent="0.2">
      <c r="A2204" s="289"/>
      <c r="B2204" s="291"/>
    </row>
    <row r="2205" spans="1:2" x14ac:dyDescent="0.2">
      <c r="A2205" s="289"/>
      <c r="B2205" s="291"/>
    </row>
    <row r="2206" spans="1:2" x14ac:dyDescent="0.2">
      <c r="A2206" s="289"/>
      <c r="B2206" s="291"/>
    </row>
    <row r="2207" spans="1:2" x14ac:dyDescent="0.2">
      <c r="A2207" s="289"/>
      <c r="B2207" s="291"/>
    </row>
    <row r="2208" spans="1:2" x14ac:dyDescent="0.2">
      <c r="A2208" s="289"/>
      <c r="B2208" s="291"/>
    </row>
    <row r="2209" spans="1:2" x14ac:dyDescent="0.2">
      <c r="A2209" s="289"/>
      <c r="B2209" s="291"/>
    </row>
    <row r="2210" spans="1:2" x14ac:dyDescent="0.2">
      <c r="A2210" s="289"/>
      <c r="B2210" s="291"/>
    </row>
    <row r="2211" spans="1:2" x14ac:dyDescent="0.2">
      <c r="A2211" s="289"/>
      <c r="B2211" s="291"/>
    </row>
    <row r="2212" spans="1:2" x14ac:dyDescent="0.2">
      <c r="A2212" s="289"/>
      <c r="B2212" s="291"/>
    </row>
    <row r="2213" spans="1:2" x14ac:dyDescent="0.2">
      <c r="A2213" s="289"/>
      <c r="B2213" s="291"/>
    </row>
    <row r="2214" spans="1:2" x14ac:dyDescent="0.2">
      <c r="A2214" s="289"/>
      <c r="B2214" s="291"/>
    </row>
    <row r="2215" spans="1:2" x14ac:dyDescent="0.2">
      <c r="A2215" s="289"/>
      <c r="B2215" s="291"/>
    </row>
    <row r="2216" spans="1:2" x14ac:dyDescent="0.2">
      <c r="A2216" s="289"/>
      <c r="B2216" s="291"/>
    </row>
    <row r="2217" spans="1:2" x14ac:dyDescent="0.2">
      <c r="A2217" s="289"/>
      <c r="B2217" s="291"/>
    </row>
    <row r="2218" spans="1:2" x14ac:dyDescent="0.2">
      <c r="A2218" s="289"/>
      <c r="B2218" s="291"/>
    </row>
    <row r="2219" spans="1:2" x14ac:dyDescent="0.2">
      <c r="A2219" s="289"/>
      <c r="B2219" s="291"/>
    </row>
    <row r="2220" spans="1:2" x14ac:dyDescent="0.2">
      <c r="A2220" s="289"/>
      <c r="B2220" s="291"/>
    </row>
    <row r="2221" spans="1:2" x14ac:dyDescent="0.2">
      <c r="A2221" s="289"/>
      <c r="B2221" s="291"/>
    </row>
    <row r="2222" spans="1:2" x14ac:dyDescent="0.2">
      <c r="A2222" s="289"/>
      <c r="B2222" s="291"/>
    </row>
    <row r="2223" spans="1:2" x14ac:dyDescent="0.2">
      <c r="A2223" s="289"/>
      <c r="B2223" s="291"/>
    </row>
    <row r="2224" spans="1:2" x14ac:dyDescent="0.2">
      <c r="A2224" s="289"/>
      <c r="B2224" s="291"/>
    </row>
    <row r="2225" spans="1:2" x14ac:dyDescent="0.2">
      <c r="A2225" s="289"/>
      <c r="B2225" s="291"/>
    </row>
    <row r="2226" spans="1:2" x14ac:dyDescent="0.2">
      <c r="A2226" s="289"/>
      <c r="B2226" s="291"/>
    </row>
    <row r="2227" spans="1:2" x14ac:dyDescent="0.2">
      <c r="A2227" s="289"/>
      <c r="B2227" s="291"/>
    </row>
    <row r="2228" spans="1:2" x14ac:dyDescent="0.2">
      <c r="A2228" s="289"/>
      <c r="B2228" s="291"/>
    </row>
    <row r="2229" spans="1:2" x14ac:dyDescent="0.2">
      <c r="A2229" s="289"/>
      <c r="B2229" s="291"/>
    </row>
    <row r="2230" spans="1:2" x14ac:dyDescent="0.2">
      <c r="A2230" s="289"/>
      <c r="B2230" s="291"/>
    </row>
    <row r="2231" spans="1:2" x14ac:dyDescent="0.2">
      <c r="A2231" s="289"/>
      <c r="B2231" s="291"/>
    </row>
    <row r="2232" spans="1:2" x14ac:dyDescent="0.2">
      <c r="A2232" s="289"/>
      <c r="B2232" s="291"/>
    </row>
    <row r="2233" spans="1:2" x14ac:dyDescent="0.2">
      <c r="A2233" s="289"/>
      <c r="B2233" s="291"/>
    </row>
    <row r="2234" spans="1:2" x14ac:dyDescent="0.2">
      <c r="A2234" s="289"/>
      <c r="B2234" s="291"/>
    </row>
    <row r="2235" spans="1:2" x14ac:dyDescent="0.2">
      <c r="A2235" s="289"/>
      <c r="B2235" s="291"/>
    </row>
    <row r="2236" spans="1:2" x14ac:dyDescent="0.2">
      <c r="A2236" s="289"/>
      <c r="B2236" s="291"/>
    </row>
    <row r="2237" spans="1:2" x14ac:dyDescent="0.2">
      <c r="A2237" s="289"/>
      <c r="B2237" s="291"/>
    </row>
    <row r="2238" spans="1:2" x14ac:dyDescent="0.2">
      <c r="A2238" s="289"/>
      <c r="B2238" s="291"/>
    </row>
    <row r="2239" spans="1:2" x14ac:dyDescent="0.2">
      <c r="A2239" s="289"/>
      <c r="B2239" s="291"/>
    </row>
    <row r="2240" spans="1:2" x14ac:dyDescent="0.2">
      <c r="A2240" s="289"/>
      <c r="B2240" s="291"/>
    </row>
    <row r="2241" spans="1:2" x14ac:dyDescent="0.2">
      <c r="A2241" s="289"/>
      <c r="B2241" s="291"/>
    </row>
    <row r="2242" spans="1:2" x14ac:dyDescent="0.2">
      <c r="A2242" s="289"/>
      <c r="B2242" s="291"/>
    </row>
    <row r="2243" spans="1:2" x14ac:dyDescent="0.2">
      <c r="A2243" s="289"/>
      <c r="B2243" s="291"/>
    </row>
    <row r="2244" spans="1:2" x14ac:dyDescent="0.2">
      <c r="A2244" s="289"/>
      <c r="B2244" s="291"/>
    </row>
    <row r="2245" spans="1:2" x14ac:dyDescent="0.2">
      <c r="A2245" s="289"/>
      <c r="B2245" s="291"/>
    </row>
    <row r="2246" spans="1:2" x14ac:dyDescent="0.2">
      <c r="A2246" s="289"/>
      <c r="B2246" s="291"/>
    </row>
    <row r="2247" spans="1:2" x14ac:dyDescent="0.2">
      <c r="A2247" s="289"/>
      <c r="B2247" s="291"/>
    </row>
    <row r="2248" spans="1:2" x14ac:dyDescent="0.2">
      <c r="A2248" s="289"/>
      <c r="B2248" s="291"/>
    </row>
    <row r="2249" spans="1:2" x14ac:dyDescent="0.2">
      <c r="A2249" s="289"/>
      <c r="B2249" s="291"/>
    </row>
    <row r="2250" spans="1:2" x14ac:dyDescent="0.2">
      <c r="A2250" s="289"/>
      <c r="B2250" s="291"/>
    </row>
    <row r="2251" spans="1:2" x14ac:dyDescent="0.2">
      <c r="A2251" s="289"/>
      <c r="B2251" s="291"/>
    </row>
    <row r="2252" spans="1:2" x14ac:dyDescent="0.2">
      <c r="A2252" s="289"/>
      <c r="B2252" s="291"/>
    </row>
    <row r="2253" spans="1:2" x14ac:dyDescent="0.2">
      <c r="A2253" s="289"/>
      <c r="B2253" s="291"/>
    </row>
    <row r="2254" spans="1:2" x14ac:dyDescent="0.2">
      <c r="A2254" s="289"/>
      <c r="B2254" s="291"/>
    </row>
    <row r="2255" spans="1:2" x14ac:dyDescent="0.2">
      <c r="A2255" s="289"/>
      <c r="B2255" s="291"/>
    </row>
    <row r="2256" spans="1:2" x14ac:dyDescent="0.2">
      <c r="A2256" s="289"/>
      <c r="B2256" s="291"/>
    </row>
    <row r="2257" spans="1:2" x14ac:dyDescent="0.2">
      <c r="A2257" s="289"/>
      <c r="B2257" s="291"/>
    </row>
    <row r="2258" spans="1:2" x14ac:dyDescent="0.2">
      <c r="A2258" s="289"/>
      <c r="B2258" s="291"/>
    </row>
    <row r="2259" spans="1:2" x14ac:dyDescent="0.2">
      <c r="A2259" s="289"/>
      <c r="B2259" s="291"/>
    </row>
    <row r="2260" spans="1:2" x14ac:dyDescent="0.2">
      <c r="A2260" s="289"/>
      <c r="B2260" s="291"/>
    </row>
    <row r="2261" spans="1:2" x14ac:dyDescent="0.2">
      <c r="A2261" s="289"/>
      <c r="B2261" s="291"/>
    </row>
    <row r="2262" spans="1:2" x14ac:dyDescent="0.2">
      <c r="A2262" s="289"/>
      <c r="B2262" s="291"/>
    </row>
    <row r="2263" spans="1:2" x14ac:dyDescent="0.2">
      <c r="A2263" s="289"/>
      <c r="B2263" s="291"/>
    </row>
    <row r="2264" spans="1:2" x14ac:dyDescent="0.2">
      <c r="A2264" s="289"/>
      <c r="B2264" s="291"/>
    </row>
    <row r="2265" spans="1:2" x14ac:dyDescent="0.2">
      <c r="A2265" s="289"/>
      <c r="B2265" s="291"/>
    </row>
    <row r="2266" spans="1:2" x14ac:dyDescent="0.2">
      <c r="A2266" s="289"/>
      <c r="B2266" s="291"/>
    </row>
    <row r="2267" spans="1:2" x14ac:dyDescent="0.2">
      <c r="A2267" s="289"/>
      <c r="B2267" s="291"/>
    </row>
    <row r="2268" spans="1:2" x14ac:dyDescent="0.2">
      <c r="A2268" s="289"/>
      <c r="B2268" s="291"/>
    </row>
    <row r="2269" spans="1:2" x14ac:dyDescent="0.2">
      <c r="A2269" s="289"/>
      <c r="B2269" s="291"/>
    </row>
    <row r="2270" spans="1:2" x14ac:dyDescent="0.2">
      <c r="A2270" s="289"/>
      <c r="B2270" s="291"/>
    </row>
    <row r="2271" spans="1:2" x14ac:dyDescent="0.2">
      <c r="A2271" s="289"/>
      <c r="B2271" s="291"/>
    </row>
    <row r="2272" spans="1:2" x14ac:dyDescent="0.2">
      <c r="A2272" s="289"/>
      <c r="B2272" s="291"/>
    </row>
    <row r="2273" spans="1:2" x14ac:dyDescent="0.2">
      <c r="A2273" s="289"/>
      <c r="B2273" s="291"/>
    </row>
    <row r="2274" spans="1:2" x14ac:dyDescent="0.2">
      <c r="A2274" s="289"/>
      <c r="B2274" s="291"/>
    </row>
    <row r="2275" spans="1:2" x14ac:dyDescent="0.2">
      <c r="A2275" s="289"/>
      <c r="B2275" s="291"/>
    </row>
    <row r="2276" spans="1:2" x14ac:dyDescent="0.2">
      <c r="A2276" s="289"/>
      <c r="B2276" s="291"/>
    </row>
    <row r="2277" spans="1:2" x14ac:dyDescent="0.2">
      <c r="A2277" s="289"/>
      <c r="B2277" s="291"/>
    </row>
    <row r="2278" spans="1:2" x14ac:dyDescent="0.2">
      <c r="A2278" s="289"/>
      <c r="B2278" s="291"/>
    </row>
    <row r="2279" spans="1:2" x14ac:dyDescent="0.2">
      <c r="A2279" s="289"/>
      <c r="B2279" s="291"/>
    </row>
    <row r="2280" spans="1:2" x14ac:dyDescent="0.2">
      <c r="A2280" s="289"/>
      <c r="B2280" s="291"/>
    </row>
    <row r="2281" spans="1:2" x14ac:dyDescent="0.2">
      <c r="A2281" s="289"/>
      <c r="B2281" s="291"/>
    </row>
    <row r="2282" spans="1:2" x14ac:dyDescent="0.2">
      <c r="A2282" s="289"/>
      <c r="B2282" s="291"/>
    </row>
    <row r="2283" spans="1:2" x14ac:dyDescent="0.2">
      <c r="A2283" s="289"/>
      <c r="B2283" s="291"/>
    </row>
    <row r="2284" spans="1:2" x14ac:dyDescent="0.2">
      <c r="A2284" s="289"/>
      <c r="B2284" s="291"/>
    </row>
    <row r="2285" spans="1:2" x14ac:dyDescent="0.2">
      <c r="A2285" s="289"/>
      <c r="B2285" s="291"/>
    </row>
    <row r="2286" spans="1:2" x14ac:dyDescent="0.2">
      <c r="A2286" s="289"/>
      <c r="B2286" s="291"/>
    </row>
    <row r="2287" spans="1:2" x14ac:dyDescent="0.2">
      <c r="A2287" s="289"/>
      <c r="B2287" s="291"/>
    </row>
    <row r="2288" spans="1:2" x14ac:dyDescent="0.2">
      <c r="A2288" s="289"/>
      <c r="B2288" s="291"/>
    </row>
    <row r="2289" spans="1:2" x14ac:dyDescent="0.2">
      <c r="A2289" s="289"/>
      <c r="B2289" s="291"/>
    </row>
    <row r="2290" spans="1:2" x14ac:dyDescent="0.2">
      <c r="A2290" s="289"/>
      <c r="B2290" s="291"/>
    </row>
    <row r="2291" spans="1:2" x14ac:dyDescent="0.2">
      <c r="A2291" s="289"/>
      <c r="B2291" s="291"/>
    </row>
    <row r="2292" spans="1:2" x14ac:dyDescent="0.2">
      <c r="A2292" s="289"/>
      <c r="B2292" s="291"/>
    </row>
    <row r="2293" spans="1:2" x14ac:dyDescent="0.2">
      <c r="A2293" s="289"/>
      <c r="B2293" s="291"/>
    </row>
    <row r="2294" spans="1:2" x14ac:dyDescent="0.2">
      <c r="A2294" s="289"/>
      <c r="B2294" s="291"/>
    </row>
    <row r="2295" spans="1:2" x14ac:dyDescent="0.2">
      <c r="A2295" s="289"/>
      <c r="B2295" s="291"/>
    </row>
    <row r="2296" spans="1:2" x14ac:dyDescent="0.2">
      <c r="A2296" s="289"/>
      <c r="B2296" s="291"/>
    </row>
    <row r="2297" spans="1:2" x14ac:dyDescent="0.2">
      <c r="A2297" s="289"/>
      <c r="B2297" s="291"/>
    </row>
    <row r="2298" spans="1:2" x14ac:dyDescent="0.2">
      <c r="A2298" s="289"/>
      <c r="B2298" s="291"/>
    </row>
    <row r="2299" spans="1:2" x14ac:dyDescent="0.2">
      <c r="A2299" s="289"/>
      <c r="B2299" s="291"/>
    </row>
    <row r="2300" spans="1:2" x14ac:dyDescent="0.2">
      <c r="A2300" s="289"/>
      <c r="B2300" s="291"/>
    </row>
    <row r="2301" spans="1:2" x14ac:dyDescent="0.2">
      <c r="A2301" s="289"/>
      <c r="B2301" s="291"/>
    </row>
    <row r="2302" spans="1:2" x14ac:dyDescent="0.2">
      <c r="A2302" s="289"/>
      <c r="B2302" s="291"/>
    </row>
    <row r="2303" spans="1:2" x14ac:dyDescent="0.2">
      <c r="A2303" s="289"/>
      <c r="B2303" s="291"/>
    </row>
    <row r="2304" spans="1:2" x14ac:dyDescent="0.2">
      <c r="A2304" s="289"/>
      <c r="B2304" s="291"/>
    </row>
    <row r="2305" spans="1:2" x14ac:dyDescent="0.2">
      <c r="A2305" s="289"/>
      <c r="B2305" s="291"/>
    </row>
    <row r="2306" spans="1:2" x14ac:dyDescent="0.2">
      <c r="A2306" s="289"/>
      <c r="B2306" s="291"/>
    </row>
    <row r="2307" spans="1:2" x14ac:dyDescent="0.2">
      <c r="A2307" s="289"/>
      <c r="B2307" s="291"/>
    </row>
    <row r="2308" spans="1:2" x14ac:dyDescent="0.2">
      <c r="A2308" s="289"/>
      <c r="B2308" s="291"/>
    </row>
    <row r="2309" spans="1:2" x14ac:dyDescent="0.2">
      <c r="A2309" s="289"/>
      <c r="B2309" s="291"/>
    </row>
    <row r="2310" spans="1:2" x14ac:dyDescent="0.2">
      <c r="A2310" s="289"/>
      <c r="B2310" s="291"/>
    </row>
    <row r="2311" spans="1:2" x14ac:dyDescent="0.2">
      <c r="A2311" s="289"/>
      <c r="B2311" s="291"/>
    </row>
    <row r="2312" spans="1:2" x14ac:dyDescent="0.2">
      <c r="A2312" s="289"/>
      <c r="B2312" s="291"/>
    </row>
    <row r="2313" spans="1:2" x14ac:dyDescent="0.2">
      <c r="A2313" s="289"/>
      <c r="B2313" s="291"/>
    </row>
    <row r="2314" spans="1:2" x14ac:dyDescent="0.2">
      <c r="A2314" s="289"/>
      <c r="B2314" s="291"/>
    </row>
    <row r="2315" spans="1:2" x14ac:dyDescent="0.2">
      <c r="A2315" s="289"/>
      <c r="B2315" s="291"/>
    </row>
    <row r="2316" spans="1:2" x14ac:dyDescent="0.2">
      <c r="A2316" s="289"/>
      <c r="B2316" s="291"/>
    </row>
    <row r="2317" spans="1:2" x14ac:dyDescent="0.2">
      <c r="A2317" s="289"/>
      <c r="B2317" s="291"/>
    </row>
    <row r="2318" spans="1:2" x14ac:dyDescent="0.2">
      <c r="A2318" s="289"/>
      <c r="B2318" s="291"/>
    </row>
    <row r="2319" spans="1:2" x14ac:dyDescent="0.2">
      <c r="A2319" s="289"/>
      <c r="B2319" s="291"/>
    </row>
    <row r="2320" spans="1:2" x14ac:dyDescent="0.2">
      <c r="A2320" s="289"/>
      <c r="B2320" s="291"/>
    </row>
    <row r="2321" spans="1:2" x14ac:dyDescent="0.2">
      <c r="A2321" s="289"/>
      <c r="B2321" s="291"/>
    </row>
    <row r="2322" spans="1:2" x14ac:dyDescent="0.2">
      <c r="A2322" s="289"/>
      <c r="B2322" s="291"/>
    </row>
    <row r="2323" spans="1:2" x14ac:dyDescent="0.2">
      <c r="A2323" s="289"/>
      <c r="B2323" s="291"/>
    </row>
    <row r="2324" spans="1:2" x14ac:dyDescent="0.2">
      <c r="A2324" s="289"/>
      <c r="B2324" s="291"/>
    </row>
    <row r="2325" spans="1:2" x14ac:dyDescent="0.2">
      <c r="A2325" s="289"/>
      <c r="B2325" s="291"/>
    </row>
    <row r="2326" spans="1:2" x14ac:dyDescent="0.2">
      <c r="A2326" s="289"/>
      <c r="B2326" s="291"/>
    </row>
    <row r="2327" spans="1:2" x14ac:dyDescent="0.2">
      <c r="A2327" s="289"/>
      <c r="B2327" s="291"/>
    </row>
    <row r="2328" spans="1:2" x14ac:dyDescent="0.2">
      <c r="A2328" s="289"/>
      <c r="B2328" s="291"/>
    </row>
    <row r="2329" spans="1:2" x14ac:dyDescent="0.2">
      <c r="A2329" s="289"/>
      <c r="B2329" s="291"/>
    </row>
    <row r="2330" spans="1:2" x14ac:dyDescent="0.2">
      <c r="A2330" s="289"/>
      <c r="B2330" s="291"/>
    </row>
    <row r="2331" spans="1:2" x14ac:dyDescent="0.2">
      <c r="A2331" s="289"/>
      <c r="B2331" s="291"/>
    </row>
    <row r="2332" spans="1:2" x14ac:dyDescent="0.2">
      <c r="A2332" s="289"/>
      <c r="B2332" s="291"/>
    </row>
    <row r="2333" spans="1:2" x14ac:dyDescent="0.2">
      <c r="A2333" s="289"/>
      <c r="B2333" s="291"/>
    </row>
    <row r="2334" spans="1:2" x14ac:dyDescent="0.2">
      <c r="A2334" s="289"/>
      <c r="B2334" s="291"/>
    </row>
    <row r="2335" spans="1:2" x14ac:dyDescent="0.2">
      <c r="A2335" s="289"/>
      <c r="B2335" s="291"/>
    </row>
    <row r="2336" spans="1:2" x14ac:dyDescent="0.2">
      <c r="A2336" s="289"/>
      <c r="B2336" s="291"/>
    </row>
    <row r="2337" spans="1:2" x14ac:dyDescent="0.2">
      <c r="A2337" s="289"/>
      <c r="B2337" s="291"/>
    </row>
    <row r="2338" spans="1:2" x14ac:dyDescent="0.2">
      <c r="A2338" s="289"/>
      <c r="B2338" s="291"/>
    </row>
    <row r="2339" spans="1:2" x14ac:dyDescent="0.2">
      <c r="A2339" s="289"/>
      <c r="B2339" s="291"/>
    </row>
    <row r="2340" spans="1:2" x14ac:dyDescent="0.2">
      <c r="A2340" s="289"/>
      <c r="B2340" s="291"/>
    </row>
    <row r="2341" spans="1:2" x14ac:dyDescent="0.2">
      <c r="A2341" s="289"/>
      <c r="B2341" s="291"/>
    </row>
    <row r="2342" spans="1:2" x14ac:dyDescent="0.2">
      <c r="A2342" s="289"/>
      <c r="B2342" s="291"/>
    </row>
    <row r="2343" spans="1:2" x14ac:dyDescent="0.2">
      <c r="A2343" s="289"/>
      <c r="B2343" s="291"/>
    </row>
    <row r="2344" spans="1:2" x14ac:dyDescent="0.2">
      <c r="A2344" s="289"/>
      <c r="B2344" s="291"/>
    </row>
    <row r="2345" spans="1:2" x14ac:dyDescent="0.2">
      <c r="A2345" s="289"/>
      <c r="B2345" s="291"/>
    </row>
    <row r="2346" spans="1:2" x14ac:dyDescent="0.2">
      <c r="A2346" s="289"/>
      <c r="B2346" s="291"/>
    </row>
    <row r="2347" spans="1:2" x14ac:dyDescent="0.2">
      <c r="A2347" s="289"/>
      <c r="B2347" s="291"/>
    </row>
    <row r="2348" spans="1:2" x14ac:dyDescent="0.2">
      <c r="A2348" s="289"/>
      <c r="B2348" s="291"/>
    </row>
    <row r="2349" spans="1:2" x14ac:dyDescent="0.2">
      <c r="A2349" s="289"/>
      <c r="B2349" s="291"/>
    </row>
    <row r="2350" spans="1:2" x14ac:dyDescent="0.2">
      <c r="A2350" s="289"/>
      <c r="B2350" s="291"/>
    </row>
    <row r="2351" spans="1:2" x14ac:dyDescent="0.2">
      <c r="A2351" s="289"/>
      <c r="B2351" s="291"/>
    </row>
    <row r="2352" spans="1:2" x14ac:dyDescent="0.2">
      <c r="A2352" s="289"/>
      <c r="B2352" s="291"/>
    </row>
    <row r="2353" spans="1:2" x14ac:dyDescent="0.2">
      <c r="A2353" s="289"/>
      <c r="B2353" s="291"/>
    </row>
    <row r="2354" spans="1:2" x14ac:dyDescent="0.2">
      <c r="A2354" s="289"/>
      <c r="B2354" s="291"/>
    </row>
    <row r="2355" spans="1:2" x14ac:dyDescent="0.2">
      <c r="A2355" s="289"/>
      <c r="B2355" s="291"/>
    </row>
    <row r="2356" spans="1:2" x14ac:dyDescent="0.2">
      <c r="A2356" s="289"/>
      <c r="B2356" s="291"/>
    </row>
    <row r="2357" spans="1:2" x14ac:dyDescent="0.2">
      <c r="A2357" s="289"/>
      <c r="B2357" s="291"/>
    </row>
    <row r="2358" spans="1:2" x14ac:dyDescent="0.2">
      <c r="A2358" s="289"/>
      <c r="B2358" s="291"/>
    </row>
    <row r="2359" spans="1:2" x14ac:dyDescent="0.2">
      <c r="A2359" s="289"/>
      <c r="B2359" s="291"/>
    </row>
    <row r="2360" spans="1:2" x14ac:dyDescent="0.2">
      <c r="A2360" s="289"/>
      <c r="B2360" s="291"/>
    </row>
    <row r="2361" spans="1:2" x14ac:dyDescent="0.2">
      <c r="A2361" s="289"/>
      <c r="B2361" s="291"/>
    </row>
    <row r="2362" spans="1:2" x14ac:dyDescent="0.2">
      <c r="A2362" s="289"/>
      <c r="B2362" s="291"/>
    </row>
    <row r="2363" spans="1:2" x14ac:dyDescent="0.2">
      <c r="A2363" s="289"/>
      <c r="B2363" s="291"/>
    </row>
    <row r="2364" spans="1:2" x14ac:dyDescent="0.2">
      <c r="A2364" s="289"/>
      <c r="B2364" s="291"/>
    </row>
    <row r="2365" spans="1:2" x14ac:dyDescent="0.2">
      <c r="A2365" s="289"/>
      <c r="B2365" s="291"/>
    </row>
    <row r="2366" spans="1:2" x14ac:dyDescent="0.2">
      <c r="A2366" s="289"/>
      <c r="B2366" s="291"/>
    </row>
    <row r="2367" spans="1:2" x14ac:dyDescent="0.2">
      <c r="A2367" s="289"/>
      <c r="B2367" s="291"/>
    </row>
    <row r="2368" spans="1:2" x14ac:dyDescent="0.2">
      <c r="A2368" s="289"/>
      <c r="B2368" s="291"/>
    </row>
    <row r="2369" spans="1:2" x14ac:dyDescent="0.2">
      <c r="A2369" s="289"/>
      <c r="B2369" s="291"/>
    </row>
    <row r="2370" spans="1:2" x14ac:dyDescent="0.2">
      <c r="A2370" s="289"/>
      <c r="B2370" s="291"/>
    </row>
    <row r="2371" spans="1:2" x14ac:dyDescent="0.2">
      <c r="A2371" s="289"/>
      <c r="B2371" s="291"/>
    </row>
    <row r="2372" spans="1:2" x14ac:dyDescent="0.2">
      <c r="A2372" s="289"/>
      <c r="B2372" s="291"/>
    </row>
    <row r="2373" spans="1:2" x14ac:dyDescent="0.2">
      <c r="A2373" s="289"/>
      <c r="B2373" s="291"/>
    </row>
    <row r="2374" spans="1:2" x14ac:dyDescent="0.2">
      <c r="A2374" s="289"/>
      <c r="B2374" s="291"/>
    </row>
    <row r="2375" spans="1:2" x14ac:dyDescent="0.2">
      <c r="A2375" s="289"/>
      <c r="B2375" s="291"/>
    </row>
    <row r="2376" spans="1:2" x14ac:dyDescent="0.2">
      <c r="A2376" s="289"/>
      <c r="B2376" s="291"/>
    </row>
    <row r="2377" spans="1:2" x14ac:dyDescent="0.2">
      <c r="A2377" s="289"/>
      <c r="B2377" s="291"/>
    </row>
    <row r="2378" spans="1:2" x14ac:dyDescent="0.2">
      <c r="A2378" s="289"/>
      <c r="B2378" s="291"/>
    </row>
    <row r="2379" spans="1:2" x14ac:dyDescent="0.2">
      <c r="A2379" s="289"/>
      <c r="B2379" s="291"/>
    </row>
    <row r="2380" spans="1:2" x14ac:dyDescent="0.2">
      <c r="A2380" s="289"/>
      <c r="B2380" s="291"/>
    </row>
    <row r="2381" spans="1:2" x14ac:dyDescent="0.2">
      <c r="A2381" s="289"/>
      <c r="B2381" s="291"/>
    </row>
    <row r="2382" spans="1:2" x14ac:dyDescent="0.2">
      <c r="A2382" s="289"/>
      <c r="B2382" s="291"/>
    </row>
    <row r="2383" spans="1:2" x14ac:dyDescent="0.2">
      <c r="A2383" s="289"/>
      <c r="B2383" s="291"/>
    </row>
    <row r="2384" spans="1:2" x14ac:dyDescent="0.2">
      <c r="A2384" s="289"/>
      <c r="B2384" s="291"/>
    </row>
    <row r="2385" spans="1:2" x14ac:dyDescent="0.2">
      <c r="A2385" s="289"/>
      <c r="B2385" s="291"/>
    </row>
    <row r="2386" spans="1:2" x14ac:dyDescent="0.2">
      <c r="A2386" s="289"/>
      <c r="B2386" s="291"/>
    </row>
    <row r="2387" spans="1:2" x14ac:dyDescent="0.2">
      <c r="A2387" s="289"/>
      <c r="B2387" s="291"/>
    </row>
    <row r="2388" spans="1:2" x14ac:dyDescent="0.2">
      <c r="A2388" s="289"/>
      <c r="B2388" s="291"/>
    </row>
    <row r="2389" spans="1:2" x14ac:dyDescent="0.2">
      <c r="A2389" s="289"/>
      <c r="B2389" s="291"/>
    </row>
    <row r="2390" spans="1:2" x14ac:dyDescent="0.2">
      <c r="A2390" s="289"/>
      <c r="B2390" s="291"/>
    </row>
    <row r="2391" spans="1:2" x14ac:dyDescent="0.2">
      <c r="A2391" s="289"/>
      <c r="B2391" s="291"/>
    </row>
    <row r="2392" spans="1:2" x14ac:dyDescent="0.2">
      <c r="A2392" s="289"/>
      <c r="B2392" s="291"/>
    </row>
    <row r="2393" spans="1:2" x14ac:dyDescent="0.2">
      <c r="A2393" s="289"/>
      <c r="B2393" s="291"/>
    </row>
    <row r="2394" spans="1:2" x14ac:dyDescent="0.2">
      <c r="A2394" s="289"/>
      <c r="B2394" s="291"/>
    </row>
    <row r="2395" spans="1:2" x14ac:dyDescent="0.2">
      <c r="A2395" s="289"/>
      <c r="B2395" s="291"/>
    </row>
    <row r="2396" spans="1:2" x14ac:dyDescent="0.2">
      <c r="A2396" s="289"/>
      <c r="B2396" s="291"/>
    </row>
    <row r="2397" spans="1:2" x14ac:dyDescent="0.2">
      <c r="A2397" s="289"/>
      <c r="B2397" s="291"/>
    </row>
    <row r="2398" spans="1:2" x14ac:dyDescent="0.2">
      <c r="A2398" s="289"/>
      <c r="B2398" s="291"/>
    </row>
    <row r="2399" spans="1:2" x14ac:dyDescent="0.2">
      <c r="A2399" s="289"/>
      <c r="B2399" s="291"/>
    </row>
    <row r="2400" spans="1:2" x14ac:dyDescent="0.2">
      <c r="A2400" s="289"/>
      <c r="B2400" s="291"/>
    </row>
    <row r="2401" spans="1:2" x14ac:dyDescent="0.2">
      <c r="A2401" s="289"/>
      <c r="B2401" s="291"/>
    </row>
    <row r="2402" spans="1:2" x14ac:dyDescent="0.2">
      <c r="A2402" s="289"/>
      <c r="B2402" s="291"/>
    </row>
    <row r="2403" spans="1:2" x14ac:dyDescent="0.2">
      <c r="A2403" s="289"/>
      <c r="B2403" s="291"/>
    </row>
    <row r="2404" spans="1:2" x14ac:dyDescent="0.2">
      <c r="A2404" s="289"/>
      <c r="B2404" s="291"/>
    </row>
    <row r="2405" spans="1:2" x14ac:dyDescent="0.2">
      <c r="A2405" s="289"/>
      <c r="B2405" s="291"/>
    </row>
    <row r="2406" spans="1:2" x14ac:dyDescent="0.2">
      <c r="A2406" s="289"/>
      <c r="B2406" s="291"/>
    </row>
    <row r="2407" spans="1:2" x14ac:dyDescent="0.2">
      <c r="A2407" s="289"/>
      <c r="B2407" s="291"/>
    </row>
    <row r="2408" spans="1:2" x14ac:dyDescent="0.2">
      <c r="A2408" s="289"/>
      <c r="B2408" s="291"/>
    </row>
    <row r="2409" spans="1:2" x14ac:dyDescent="0.2">
      <c r="A2409" s="289"/>
      <c r="B2409" s="291"/>
    </row>
    <row r="2410" spans="1:2" x14ac:dyDescent="0.2">
      <c r="A2410" s="289"/>
      <c r="B2410" s="291"/>
    </row>
    <row r="2411" spans="1:2" x14ac:dyDescent="0.2">
      <c r="A2411" s="289"/>
      <c r="B2411" s="291"/>
    </row>
    <row r="2412" spans="1:2" x14ac:dyDescent="0.2">
      <c r="A2412" s="289"/>
      <c r="B2412" s="291"/>
    </row>
    <row r="2413" spans="1:2" x14ac:dyDescent="0.2">
      <c r="A2413" s="289"/>
      <c r="B2413" s="291"/>
    </row>
    <row r="2414" spans="1:2" x14ac:dyDescent="0.2">
      <c r="A2414" s="289"/>
      <c r="B2414" s="291"/>
    </row>
    <row r="2415" spans="1:2" x14ac:dyDescent="0.2">
      <c r="A2415" s="289"/>
      <c r="B2415" s="291"/>
    </row>
    <row r="2416" spans="1:2" x14ac:dyDescent="0.2">
      <c r="A2416" s="289"/>
      <c r="B2416" s="291"/>
    </row>
    <row r="2417" spans="1:2" x14ac:dyDescent="0.2">
      <c r="A2417" s="289"/>
      <c r="B2417" s="291"/>
    </row>
    <row r="2418" spans="1:2" x14ac:dyDescent="0.2">
      <c r="A2418" s="289"/>
      <c r="B2418" s="291"/>
    </row>
    <row r="2419" spans="1:2" x14ac:dyDescent="0.2">
      <c r="A2419" s="289"/>
      <c r="B2419" s="291"/>
    </row>
    <row r="2420" spans="1:2" x14ac:dyDescent="0.2">
      <c r="A2420" s="289"/>
      <c r="B2420" s="291"/>
    </row>
    <row r="2421" spans="1:2" x14ac:dyDescent="0.2">
      <c r="A2421" s="289"/>
      <c r="B2421" s="291"/>
    </row>
    <row r="2422" spans="1:2" x14ac:dyDescent="0.2">
      <c r="A2422" s="289"/>
      <c r="B2422" s="291"/>
    </row>
    <row r="2423" spans="1:2" x14ac:dyDescent="0.2">
      <c r="A2423" s="289"/>
      <c r="B2423" s="291"/>
    </row>
    <row r="2424" spans="1:2" x14ac:dyDescent="0.2">
      <c r="A2424" s="289"/>
      <c r="B2424" s="291"/>
    </row>
    <row r="2425" spans="1:2" x14ac:dyDescent="0.2">
      <c r="A2425" s="289"/>
      <c r="B2425" s="291"/>
    </row>
    <row r="2426" spans="1:2" x14ac:dyDescent="0.2">
      <c r="A2426" s="289"/>
      <c r="B2426" s="291"/>
    </row>
    <row r="2427" spans="1:2" x14ac:dyDescent="0.2">
      <c r="A2427" s="289"/>
      <c r="B2427" s="291"/>
    </row>
    <row r="2428" spans="1:2" x14ac:dyDescent="0.2">
      <c r="A2428" s="289"/>
      <c r="B2428" s="291"/>
    </row>
    <row r="2429" spans="1:2" x14ac:dyDescent="0.2">
      <c r="A2429" s="289"/>
      <c r="B2429" s="291"/>
    </row>
    <row r="2430" spans="1:2" x14ac:dyDescent="0.2">
      <c r="A2430" s="289"/>
      <c r="B2430" s="291"/>
    </row>
    <row r="2431" spans="1:2" x14ac:dyDescent="0.2">
      <c r="A2431" s="289"/>
      <c r="B2431" s="291"/>
    </row>
    <row r="2432" spans="1:2" x14ac:dyDescent="0.2">
      <c r="A2432" s="289"/>
      <c r="B2432" s="291"/>
    </row>
    <row r="2433" spans="1:2" x14ac:dyDescent="0.2">
      <c r="A2433" s="289"/>
      <c r="B2433" s="291"/>
    </row>
    <row r="2434" spans="1:2" x14ac:dyDescent="0.2">
      <c r="A2434" s="289"/>
      <c r="B2434" s="291"/>
    </row>
    <row r="2435" spans="1:2" x14ac:dyDescent="0.2">
      <c r="A2435" s="289"/>
      <c r="B2435" s="291"/>
    </row>
    <row r="2436" spans="1:2" x14ac:dyDescent="0.2">
      <c r="A2436" s="289"/>
      <c r="B2436" s="291"/>
    </row>
    <row r="2437" spans="1:2" x14ac:dyDescent="0.2">
      <c r="A2437" s="289"/>
      <c r="B2437" s="291"/>
    </row>
    <row r="2438" spans="1:2" x14ac:dyDescent="0.2">
      <c r="A2438" s="289"/>
      <c r="B2438" s="291"/>
    </row>
    <row r="2439" spans="1:2" x14ac:dyDescent="0.2">
      <c r="A2439" s="289"/>
      <c r="B2439" s="291"/>
    </row>
    <row r="2440" spans="1:2" x14ac:dyDescent="0.2">
      <c r="A2440" s="289"/>
      <c r="B2440" s="291"/>
    </row>
    <row r="2441" spans="1:2" x14ac:dyDescent="0.2">
      <c r="A2441" s="289"/>
      <c r="B2441" s="291"/>
    </row>
    <row r="2442" spans="1:2" x14ac:dyDescent="0.2">
      <c r="A2442" s="289"/>
      <c r="B2442" s="291"/>
    </row>
    <row r="2443" spans="1:2" x14ac:dyDescent="0.2">
      <c r="A2443" s="289"/>
      <c r="B2443" s="291"/>
    </row>
    <row r="2444" spans="1:2" x14ac:dyDescent="0.2">
      <c r="A2444" s="289"/>
      <c r="B2444" s="291"/>
    </row>
    <row r="2445" spans="1:2" x14ac:dyDescent="0.2">
      <c r="A2445" s="289"/>
      <c r="B2445" s="291"/>
    </row>
    <row r="2446" spans="1:2" x14ac:dyDescent="0.2">
      <c r="A2446" s="289"/>
      <c r="B2446" s="291"/>
    </row>
    <row r="2447" spans="1:2" x14ac:dyDescent="0.2">
      <c r="A2447" s="289"/>
      <c r="B2447" s="291"/>
    </row>
    <row r="2448" spans="1:2" x14ac:dyDescent="0.2">
      <c r="A2448" s="289"/>
      <c r="B2448" s="291"/>
    </row>
    <row r="2449" spans="1:2" x14ac:dyDescent="0.2">
      <c r="A2449" s="289"/>
      <c r="B2449" s="291"/>
    </row>
    <row r="2450" spans="1:2" x14ac:dyDescent="0.2">
      <c r="A2450" s="289"/>
      <c r="B2450" s="291"/>
    </row>
    <row r="2451" spans="1:2" x14ac:dyDescent="0.2">
      <c r="A2451" s="289"/>
      <c r="B2451" s="291"/>
    </row>
    <row r="2452" spans="1:2" x14ac:dyDescent="0.2">
      <c r="A2452" s="289"/>
      <c r="B2452" s="291"/>
    </row>
    <row r="2453" spans="1:2" x14ac:dyDescent="0.2">
      <c r="A2453" s="289"/>
      <c r="B2453" s="291"/>
    </row>
    <row r="2454" spans="1:2" x14ac:dyDescent="0.2">
      <c r="A2454" s="289"/>
      <c r="B2454" s="291"/>
    </row>
    <row r="2455" spans="1:2" x14ac:dyDescent="0.2">
      <c r="A2455" s="289"/>
      <c r="B2455" s="291"/>
    </row>
    <row r="2456" spans="1:2" x14ac:dyDescent="0.2">
      <c r="A2456" s="289"/>
      <c r="B2456" s="291"/>
    </row>
    <row r="2457" spans="1:2" x14ac:dyDescent="0.2">
      <c r="A2457" s="289"/>
      <c r="B2457" s="291"/>
    </row>
    <row r="2458" spans="1:2" x14ac:dyDescent="0.2">
      <c r="A2458" s="289"/>
      <c r="B2458" s="291"/>
    </row>
    <row r="2459" spans="1:2" x14ac:dyDescent="0.2">
      <c r="A2459" s="289"/>
      <c r="B2459" s="291"/>
    </row>
    <row r="2460" spans="1:2" x14ac:dyDescent="0.2">
      <c r="A2460" s="289"/>
      <c r="B2460" s="291"/>
    </row>
    <row r="2461" spans="1:2" x14ac:dyDescent="0.2">
      <c r="A2461" s="289"/>
      <c r="B2461" s="291"/>
    </row>
    <row r="2462" spans="1:2" x14ac:dyDescent="0.2">
      <c r="A2462" s="289"/>
      <c r="B2462" s="291"/>
    </row>
    <row r="2463" spans="1:2" x14ac:dyDescent="0.2">
      <c r="A2463" s="289"/>
      <c r="B2463" s="291"/>
    </row>
    <row r="2464" spans="1:2" x14ac:dyDescent="0.2">
      <c r="A2464" s="289"/>
      <c r="B2464" s="291"/>
    </row>
    <row r="2465" spans="1:2" x14ac:dyDescent="0.2">
      <c r="A2465" s="289"/>
      <c r="B2465" s="291"/>
    </row>
    <row r="2466" spans="1:2" x14ac:dyDescent="0.2">
      <c r="A2466" s="289"/>
      <c r="B2466" s="291"/>
    </row>
    <row r="2467" spans="1:2" x14ac:dyDescent="0.2">
      <c r="A2467" s="289"/>
      <c r="B2467" s="291"/>
    </row>
    <row r="2468" spans="1:2" x14ac:dyDescent="0.2">
      <c r="A2468" s="289"/>
      <c r="B2468" s="291"/>
    </row>
    <row r="2469" spans="1:2" x14ac:dyDescent="0.2">
      <c r="A2469" s="289"/>
      <c r="B2469" s="291"/>
    </row>
    <row r="2470" spans="1:2" x14ac:dyDescent="0.2">
      <c r="A2470" s="289"/>
      <c r="B2470" s="291"/>
    </row>
    <row r="2471" spans="1:2" x14ac:dyDescent="0.2">
      <c r="A2471" s="289"/>
      <c r="B2471" s="291"/>
    </row>
    <row r="2472" spans="1:2" x14ac:dyDescent="0.2">
      <c r="A2472" s="289"/>
      <c r="B2472" s="291"/>
    </row>
    <row r="2473" spans="1:2" x14ac:dyDescent="0.2">
      <c r="A2473" s="289"/>
      <c r="B2473" s="291"/>
    </row>
    <row r="2474" spans="1:2" x14ac:dyDescent="0.2">
      <c r="A2474" s="289"/>
      <c r="B2474" s="291"/>
    </row>
    <row r="2475" spans="1:2" x14ac:dyDescent="0.2">
      <c r="A2475" s="289"/>
      <c r="B2475" s="291"/>
    </row>
    <row r="2476" spans="1:2" x14ac:dyDescent="0.2">
      <c r="A2476" s="289"/>
      <c r="B2476" s="291"/>
    </row>
    <row r="2477" spans="1:2" x14ac:dyDescent="0.2">
      <c r="A2477" s="289"/>
      <c r="B2477" s="291"/>
    </row>
    <row r="2478" spans="1:2" x14ac:dyDescent="0.2">
      <c r="A2478" s="289"/>
      <c r="B2478" s="291"/>
    </row>
    <row r="2479" spans="1:2" x14ac:dyDescent="0.2">
      <c r="A2479" s="289"/>
      <c r="B2479" s="291"/>
    </row>
    <row r="2480" spans="1:2" x14ac:dyDescent="0.2">
      <c r="A2480" s="289"/>
      <c r="B2480" s="291"/>
    </row>
    <row r="2481" spans="1:2" x14ac:dyDescent="0.2">
      <c r="A2481" s="289"/>
      <c r="B2481" s="291"/>
    </row>
    <row r="2482" spans="1:2" x14ac:dyDescent="0.2">
      <c r="A2482" s="289"/>
      <c r="B2482" s="291"/>
    </row>
    <row r="2483" spans="1:2" x14ac:dyDescent="0.2">
      <c r="A2483" s="289"/>
      <c r="B2483" s="291"/>
    </row>
    <row r="2484" spans="1:2" x14ac:dyDescent="0.2">
      <c r="A2484" s="289"/>
      <c r="B2484" s="291"/>
    </row>
    <row r="2485" spans="1:2" x14ac:dyDescent="0.2">
      <c r="A2485" s="289"/>
      <c r="B2485" s="291"/>
    </row>
    <row r="2486" spans="1:2" x14ac:dyDescent="0.2">
      <c r="A2486" s="289"/>
      <c r="B2486" s="291"/>
    </row>
    <row r="2487" spans="1:2" x14ac:dyDescent="0.2">
      <c r="A2487" s="289"/>
      <c r="B2487" s="291"/>
    </row>
    <row r="2488" spans="1:2" x14ac:dyDescent="0.2">
      <c r="A2488" s="289"/>
      <c r="B2488" s="291"/>
    </row>
    <row r="2489" spans="1:2" x14ac:dyDescent="0.2">
      <c r="A2489" s="289"/>
      <c r="B2489" s="291"/>
    </row>
    <row r="2490" spans="1:2" x14ac:dyDescent="0.2">
      <c r="A2490" s="289"/>
      <c r="B2490" s="291"/>
    </row>
    <row r="2491" spans="1:2" x14ac:dyDescent="0.2">
      <c r="A2491" s="289"/>
      <c r="B2491" s="291"/>
    </row>
    <row r="2492" spans="1:2" x14ac:dyDescent="0.2">
      <c r="A2492" s="289"/>
      <c r="B2492" s="291"/>
    </row>
    <row r="2493" spans="1:2" x14ac:dyDescent="0.2">
      <c r="A2493" s="289"/>
      <c r="B2493" s="291"/>
    </row>
    <row r="2494" spans="1:2" x14ac:dyDescent="0.2">
      <c r="A2494" s="289"/>
      <c r="B2494" s="291"/>
    </row>
    <row r="2495" spans="1:2" x14ac:dyDescent="0.2">
      <c r="A2495" s="289"/>
      <c r="B2495" s="291"/>
    </row>
    <row r="2496" spans="1:2" x14ac:dyDescent="0.2">
      <c r="A2496" s="289"/>
      <c r="B2496" s="291"/>
    </row>
    <row r="2497" spans="1:2" x14ac:dyDescent="0.2">
      <c r="A2497" s="289"/>
      <c r="B2497" s="291"/>
    </row>
    <row r="2498" spans="1:2" x14ac:dyDescent="0.2">
      <c r="A2498" s="289"/>
      <c r="B2498" s="291"/>
    </row>
    <row r="2499" spans="1:2" x14ac:dyDescent="0.2">
      <c r="A2499" s="289"/>
      <c r="B2499" s="291"/>
    </row>
    <row r="2500" spans="1:2" x14ac:dyDescent="0.2">
      <c r="A2500" s="289"/>
      <c r="B2500" s="291"/>
    </row>
    <row r="2501" spans="1:2" x14ac:dyDescent="0.2">
      <c r="A2501" s="289"/>
      <c r="B2501" s="291"/>
    </row>
    <row r="2502" spans="1:2" x14ac:dyDescent="0.2">
      <c r="A2502" s="289"/>
      <c r="B2502" s="291"/>
    </row>
    <row r="2503" spans="1:2" x14ac:dyDescent="0.2">
      <c r="A2503" s="289"/>
      <c r="B2503" s="291"/>
    </row>
    <row r="2504" spans="1:2" x14ac:dyDescent="0.2">
      <c r="A2504" s="289"/>
      <c r="B2504" s="291"/>
    </row>
    <row r="2505" spans="1:2" x14ac:dyDescent="0.2">
      <c r="A2505" s="289"/>
      <c r="B2505" s="291"/>
    </row>
    <row r="2506" spans="1:2" x14ac:dyDescent="0.2">
      <c r="A2506" s="289"/>
      <c r="B2506" s="291"/>
    </row>
    <row r="2507" spans="1:2" x14ac:dyDescent="0.2">
      <c r="A2507" s="289"/>
      <c r="B2507" s="291"/>
    </row>
    <row r="2508" spans="1:2" x14ac:dyDescent="0.2">
      <c r="A2508" s="289"/>
      <c r="B2508" s="291"/>
    </row>
    <row r="2509" spans="1:2" x14ac:dyDescent="0.2">
      <c r="A2509" s="289"/>
      <c r="B2509" s="291"/>
    </row>
    <row r="2510" spans="1:2" x14ac:dyDescent="0.2">
      <c r="A2510" s="289"/>
      <c r="B2510" s="291"/>
    </row>
    <row r="2511" spans="1:2" x14ac:dyDescent="0.2">
      <c r="A2511" s="289"/>
      <c r="B2511" s="291"/>
    </row>
    <row r="2512" spans="1:2" x14ac:dyDescent="0.2">
      <c r="A2512" s="289"/>
      <c r="B2512" s="291"/>
    </row>
    <row r="2513" spans="1:2" x14ac:dyDescent="0.2">
      <c r="A2513" s="289"/>
      <c r="B2513" s="291"/>
    </row>
    <row r="2514" spans="1:2" x14ac:dyDescent="0.2">
      <c r="A2514" s="289"/>
      <c r="B2514" s="291"/>
    </row>
    <row r="2515" spans="1:2" x14ac:dyDescent="0.2">
      <c r="A2515" s="289"/>
      <c r="B2515" s="291"/>
    </row>
    <row r="2516" spans="1:2" x14ac:dyDescent="0.2">
      <c r="A2516" s="289"/>
      <c r="B2516" s="291"/>
    </row>
    <row r="2517" spans="1:2" x14ac:dyDescent="0.2">
      <c r="A2517" s="289"/>
      <c r="B2517" s="291"/>
    </row>
    <row r="2518" spans="1:2" x14ac:dyDescent="0.2">
      <c r="A2518" s="289"/>
      <c r="B2518" s="291"/>
    </row>
    <row r="2519" spans="1:2" x14ac:dyDescent="0.2">
      <c r="A2519" s="289"/>
      <c r="B2519" s="291"/>
    </row>
    <row r="2520" spans="1:2" x14ac:dyDescent="0.2">
      <c r="A2520" s="289"/>
      <c r="B2520" s="291"/>
    </row>
    <row r="2521" spans="1:2" x14ac:dyDescent="0.2">
      <c r="A2521" s="289"/>
      <c r="B2521" s="291"/>
    </row>
    <row r="2522" spans="1:2" x14ac:dyDescent="0.2">
      <c r="A2522" s="289"/>
      <c r="B2522" s="291"/>
    </row>
    <row r="2523" spans="1:2" x14ac:dyDescent="0.2">
      <c r="A2523" s="289"/>
      <c r="B2523" s="291"/>
    </row>
    <row r="2524" spans="1:2" x14ac:dyDescent="0.2">
      <c r="A2524" s="289"/>
      <c r="B2524" s="291"/>
    </row>
    <row r="2525" spans="1:2" x14ac:dyDescent="0.2">
      <c r="A2525" s="289"/>
      <c r="B2525" s="291"/>
    </row>
    <row r="2526" spans="1:2" x14ac:dyDescent="0.2">
      <c r="A2526" s="289"/>
      <c r="B2526" s="291"/>
    </row>
    <row r="2527" spans="1:2" x14ac:dyDescent="0.2">
      <c r="A2527" s="289"/>
      <c r="B2527" s="291"/>
    </row>
    <row r="2528" spans="1:2" x14ac:dyDescent="0.2">
      <c r="A2528" s="289"/>
      <c r="B2528" s="291"/>
    </row>
    <row r="2529" spans="1:2" x14ac:dyDescent="0.2">
      <c r="A2529" s="289"/>
      <c r="B2529" s="291"/>
    </row>
    <row r="2530" spans="1:2" x14ac:dyDescent="0.2">
      <c r="A2530" s="289"/>
      <c r="B2530" s="291"/>
    </row>
    <row r="2531" spans="1:2" x14ac:dyDescent="0.2">
      <c r="A2531" s="289"/>
      <c r="B2531" s="291"/>
    </row>
    <row r="2532" spans="1:2" x14ac:dyDescent="0.2">
      <c r="A2532" s="289"/>
      <c r="B2532" s="291"/>
    </row>
    <row r="2533" spans="1:2" x14ac:dyDescent="0.2">
      <c r="A2533" s="289"/>
      <c r="B2533" s="291"/>
    </row>
    <row r="2534" spans="1:2" x14ac:dyDescent="0.2">
      <c r="A2534" s="289"/>
      <c r="B2534" s="291"/>
    </row>
    <row r="2535" spans="1:2" x14ac:dyDescent="0.2">
      <c r="A2535" s="289"/>
      <c r="B2535" s="291"/>
    </row>
    <row r="2536" spans="1:2" x14ac:dyDescent="0.2">
      <c r="A2536" s="289"/>
      <c r="B2536" s="291"/>
    </row>
    <row r="2537" spans="1:2" x14ac:dyDescent="0.2">
      <c r="A2537" s="289"/>
      <c r="B2537" s="291"/>
    </row>
    <row r="2538" spans="1:2" x14ac:dyDescent="0.2">
      <c r="A2538" s="289"/>
      <c r="B2538" s="291"/>
    </row>
    <row r="2539" spans="1:2" x14ac:dyDescent="0.2">
      <c r="A2539" s="289"/>
      <c r="B2539" s="291"/>
    </row>
    <row r="2540" spans="1:2" x14ac:dyDescent="0.2">
      <c r="A2540" s="289"/>
      <c r="B2540" s="291"/>
    </row>
    <row r="2541" spans="1:2" x14ac:dyDescent="0.2">
      <c r="A2541" s="289"/>
      <c r="B2541" s="291"/>
    </row>
    <row r="2542" spans="1:2" x14ac:dyDescent="0.2">
      <c r="A2542" s="289"/>
      <c r="B2542" s="291"/>
    </row>
    <row r="2543" spans="1:2" x14ac:dyDescent="0.2">
      <c r="A2543" s="289"/>
      <c r="B2543" s="291"/>
    </row>
    <row r="2544" spans="1:2" x14ac:dyDescent="0.2">
      <c r="A2544" s="289"/>
      <c r="B2544" s="291"/>
    </row>
    <row r="2545" spans="1:2" x14ac:dyDescent="0.2">
      <c r="A2545" s="289"/>
      <c r="B2545" s="291"/>
    </row>
    <row r="2546" spans="1:2" x14ac:dyDescent="0.2">
      <c r="A2546" s="289"/>
      <c r="B2546" s="291"/>
    </row>
    <row r="2547" spans="1:2" x14ac:dyDescent="0.2">
      <c r="A2547" s="289"/>
      <c r="B2547" s="291"/>
    </row>
    <row r="2548" spans="1:2" x14ac:dyDescent="0.2">
      <c r="A2548" s="289"/>
      <c r="B2548" s="291"/>
    </row>
    <row r="2549" spans="1:2" x14ac:dyDescent="0.2">
      <c r="A2549" s="289"/>
      <c r="B2549" s="291"/>
    </row>
    <row r="2550" spans="1:2" x14ac:dyDescent="0.2">
      <c r="A2550" s="289"/>
      <c r="B2550" s="291"/>
    </row>
    <row r="2551" spans="1:2" x14ac:dyDescent="0.2">
      <c r="A2551" s="289"/>
      <c r="B2551" s="291"/>
    </row>
    <row r="2552" spans="1:2" x14ac:dyDescent="0.2">
      <c r="A2552" s="289"/>
      <c r="B2552" s="291"/>
    </row>
    <row r="2553" spans="1:2" x14ac:dyDescent="0.2">
      <c r="A2553" s="289"/>
      <c r="B2553" s="291"/>
    </row>
    <row r="2554" spans="1:2" x14ac:dyDescent="0.2">
      <c r="A2554" s="289"/>
      <c r="B2554" s="291"/>
    </row>
    <row r="2555" spans="1:2" x14ac:dyDescent="0.2">
      <c r="A2555" s="289"/>
      <c r="B2555" s="291"/>
    </row>
    <row r="2556" spans="1:2" x14ac:dyDescent="0.2">
      <c r="A2556" s="289"/>
      <c r="B2556" s="291"/>
    </row>
    <row r="2557" spans="1:2" x14ac:dyDescent="0.2">
      <c r="A2557" s="289"/>
      <c r="B2557" s="291"/>
    </row>
    <row r="2558" spans="1:2" x14ac:dyDescent="0.2">
      <c r="A2558" s="289"/>
      <c r="B2558" s="291"/>
    </row>
    <row r="2559" spans="1:2" x14ac:dyDescent="0.2">
      <c r="A2559" s="289"/>
      <c r="B2559" s="291"/>
    </row>
    <row r="2560" spans="1:2" x14ac:dyDescent="0.2">
      <c r="A2560" s="289"/>
      <c r="B2560" s="291"/>
    </row>
    <row r="2561" spans="1:2" x14ac:dyDescent="0.2">
      <c r="A2561" s="289"/>
      <c r="B2561" s="291"/>
    </row>
    <row r="2562" spans="1:2" x14ac:dyDescent="0.2">
      <c r="A2562" s="289"/>
      <c r="B2562" s="291"/>
    </row>
    <row r="2563" spans="1:2" x14ac:dyDescent="0.2">
      <c r="A2563" s="289"/>
      <c r="B2563" s="291"/>
    </row>
    <row r="2564" spans="1:2" x14ac:dyDescent="0.2">
      <c r="A2564" s="289"/>
      <c r="B2564" s="291"/>
    </row>
    <row r="2565" spans="1:2" x14ac:dyDescent="0.2">
      <c r="A2565" s="289"/>
      <c r="B2565" s="291"/>
    </row>
    <row r="2566" spans="1:2" x14ac:dyDescent="0.2">
      <c r="A2566" s="289"/>
      <c r="B2566" s="291"/>
    </row>
    <row r="2567" spans="1:2" x14ac:dyDescent="0.2">
      <c r="A2567" s="289"/>
      <c r="B2567" s="291"/>
    </row>
    <row r="2568" spans="1:2" x14ac:dyDescent="0.2">
      <c r="A2568" s="289"/>
      <c r="B2568" s="291"/>
    </row>
    <row r="2569" spans="1:2" x14ac:dyDescent="0.2">
      <c r="A2569" s="289"/>
      <c r="B2569" s="291"/>
    </row>
    <row r="2570" spans="1:2" x14ac:dyDescent="0.2">
      <c r="A2570" s="289"/>
      <c r="B2570" s="291"/>
    </row>
    <row r="2571" spans="1:2" x14ac:dyDescent="0.2">
      <c r="A2571" s="289"/>
      <c r="B2571" s="291"/>
    </row>
    <row r="2572" spans="1:2" x14ac:dyDescent="0.2">
      <c r="A2572" s="289"/>
      <c r="B2572" s="291"/>
    </row>
    <row r="2573" spans="1:2" x14ac:dyDescent="0.2">
      <c r="A2573" s="289"/>
      <c r="B2573" s="291"/>
    </row>
    <row r="2574" spans="1:2" x14ac:dyDescent="0.2">
      <c r="A2574" s="289"/>
      <c r="B2574" s="291"/>
    </row>
    <row r="2575" spans="1:2" x14ac:dyDescent="0.2">
      <c r="A2575" s="289"/>
      <c r="B2575" s="291"/>
    </row>
    <row r="2576" spans="1:2" x14ac:dyDescent="0.2">
      <c r="A2576" s="289"/>
      <c r="B2576" s="291"/>
    </row>
    <row r="2577" spans="1:2" x14ac:dyDescent="0.2">
      <c r="A2577" s="289"/>
      <c r="B2577" s="291"/>
    </row>
    <row r="2578" spans="1:2" x14ac:dyDescent="0.2">
      <c r="A2578" s="289"/>
      <c r="B2578" s="291"/>
    </row>
    <row r="2579" spans="1:2" x14ac:dyDescent="0.2">
      <c r="A2579" s="289"/>
      <c r="B2579" s="291"/>
    </row>
    <row r="2580" spans="1:2" x14ac:dyDescent="0.2">
      <c r="A2580" s="289"/>
      <c r="B2580" s="291"/>
    </row>
    <row r="2581" spans="1:2" x14ac:dyDescent="0.2">
      <c r="A2581" s="289"/>
      <c r="B2581" s="291"/>
    </row>
    <row r="2582" spans="1:2" x14ac:dyDescent="0.2">
      <c r="A2582" s="289"/>
      <c r="B2582" s="291"/>
    </row>
    <row r="2583" spans="1:2" x14ac:dyDescent="0.2">
      <c r="A2583" s="289"/>
      <c r="B2583" s="291"/>
    </row>
    <row r="2584" spans="1:2" x14ac:dyDescent="0.2">
      <c r="A2584" s="289"/>
      <c r="B2584" s="291"/>
    </row>
    <row r="2585" spans="1:2" x14ac:dyDescent="0.2">
      <c r="A2585" s="289"/>
      <c r="B2585" s="291"/>
    </row>
    <row r="2586" spans="1:2" x14ac:dyDescent="0.2">
      <c r="A2586" s="289"/>
      <c r="B2586" s="291"/>
    </row>
    <row r="2587" spans="1:2" x14ac:dyDescent="0.2">
      <c r="A2587" s="289"/>
      <c r="B2587" s="291"/>
    </row>
    <row r="2588" spans="1:2" x14ac:dyDescent="0.2">
      <c r="A2588" s="289"/>
      <c r="B2588" s="291"/>
    </row>
    <row r="2589" spans="1:2" x14ac:dyDescent="0.2">
      <c r="A2589" s="289"/>
      <c r="B2589" s="291"/>
    </row>
    <row r="2590" spans="1:2" x14ac:dyDescent="0.2">
      <c r="A2590" s="289"/>
      <c r="B2590" s="291"/>
    </row>
    <row r="2591" spans="1:2" x14ac:dyDescent="0.2">
      <c r="A2591" s="289"/>
      <c r="B2591" s="291"/>
    </row>
    <row r="2592" spans="1:2" x14ac:dyDescent="0.2">
      <c r="A2592" s="289"/>
      <c r="B2592" s="291"/>
    </row>
    <row r="2593" spans="1:2" x14ac:dyDescent="0.2">
      <c r="A2593" s="289"/>
      <c r="B2593" s="291"/>
    </row>
    <row r="2594" spans="1:2" x14ac:dyDescent="0.2">
      <c r="A2594" s="289"/>
      <c r="B2594" s="291"/>
    </row>
    <row r="2595" spans="1:2" x14ac:dyDescent="0.2">
      <c r="A2595" s="289"/>
      <c r="B2595" s="291"/>
    </row>
    <row r="2596" spans="1:2" x14ac:dyDescent="0.2">
      <c r="A2596" s="289"/>
      <c r="B2596" s="291"/>
    </row>
    <row r="2597" spans="1:2" x14ac:dyDescent="0.2">
      <c r="A2597" s="289"/>
      <c r="B2597" s="291"/>
    </row>
    <row r="2598" spans="1:2" x14ac:dyDescent="0.2">
      <c r="A2598" s="289"/>
      <c r="B2598" s="291"/>
    </row>
    <row r="2599" spans="1:2" x14ac:dyDescent="0.2">
      <c r="A2599" s="289"/>
      <c r="B2599" s="291"/>
    </row>
    <row r="2600" spans="1:2" x14ac:dyDescent="0.2">
      <c r="A2600" s="289"/>
      <c r="B2600" s="291"/>
    </row>
    <row r="2601" spans="1:2" x14ac:dyDescent="0.2">
      <c r="A2601" s="289"/>
      <c r="B2601" s="291"/>
    </row>
    <row r="2602" spans="1:2" x14ac:dyDescent="0.2">
      <c r="A2602" s="289"/>
      <c r="B2602" s="291"/>
    </row>
    <row r="2603" spans="1:2" x14ac:dyDescent="0.2">
      <c r="A2603" s="289"/>
      <c r="B2603" s="291"/>
    </row>
    <row r="2604" spans="1:2" x14ac:dyDescent="0.2">
      <c r="A2604" s="289"/>
      <c r="B2604" s="291"/>
    </row>
    <row r="2605" spans="1:2" x14ac:dyDescent="0.2">
      <c r="A2605" s="289"/>
      <c r="B2605" s="291"/>
    </row>
    <row r="2606" spans="1:2" x14ac:dyDescent="0.2">
      <c r="A2606" s="289"/>
      <c r="B2606" s="291"/>
    </row>
    <row r="2607" spans="1:2" x14ac:dyDescent="0.2">
      <c r="A2607" s="289"/>
      <c r="B2607" s="291"/>
    </row>
    <row r="2608" spans="1:2" x14ac:dyDescent="0.2">
      <c r="A2608" s="289"/>
      <c r="B2608" s="291"/>
    </row>
    <row r="2609" spans="1:2" x14ac:dyDescent="0.2">
      <c r="A2609" s="289"/>
      <c r="B2609" s="291"/>
    </row>
    <row r="2610" spans="1:2" x14ac:dyDescent="0.2">
      <c r="A2610" s="289"/>
      <c r="B2610" s="291"/>
    </row>
    <row r="2611" spans="1:2" x14ac:dyDescent="0.2">
      <c r="A2611" s="289"/>
      <c r="B2611" s="291"/>
    </row>
    <row r="2612" spans="1:2" x14ac:dyDescent="0.2">
      <c r="A2612" s="289"/>
      <c r="B2612" s="291"/>
    </row>
    <row r="2613" spans="1:2" x14ac:dyDescent="0.2">
      <c r="A2613" s="289"/>
      <c r="B2613" s="291"/>
    </row>
    <row r="2614" spans="1:2" x14ac:dyDescent="0.2">
      <c r="A2614" s="289"/>
      <c r="B2614" s="291"/>
    </row>
    <row r="2615" spans="1:2" x14ac:dyDescent="0.2">
      <c r="A2615" s="289"/>
      <c r="B2615" s="291"/>
    </row>
    <row r="2616" spans="1:2" x14ac:dyDescent="0.2">
      <c r="A2616" s="289"/>
      <c r="B2616" s="291"/>
    </row>
    <row r="2617" spans="1:2" x14ac:dyDescent="0.2">
      <c r="A2617" s="289"/>
      <c r="B2617" s="291"/>
    </row>
    <row r="2618" spans="1:2" x14ac:dyDescent="0.2">
      <c r="A2618" s="289"/>
      <c r="B2618" s="291"/>
    </row>
    <row r="2619" spans="1:2" x14ac:dyDescent="0.2">
      <c r="A2619" s="289"/>
      <c r="B2619" s="291"/>
    </row>
    <row r="2620" spans="1:2" x14ac:dyDescent="0.2">
      <c r="A2620" s="289"/>
      <c r="B2620" s="291"/>
    </row>
    <row r="2621" spans="1:2" x14ac:dyDescent="0.2">
      <c r="A2621" s="289"/>
      <c r="B2621" s="291"/>
    </row>
    <row r="2622" spans="1:2" x14ac:dyDescent="0.2">
      <c r="A2622" s="289"/>
      <c r="B2622" s="291"/>
    </row>
    <row r="2623" spans="1:2" x14ac:dyDescent="0.2">
      <c r="A2623" s="289"/>
      <c r="B2623" s="291"/>
    </row>
    <row r="2624" spans="1:2" x14ac:dyDescent="0.2">
      <c r="A2624" s="289"/>
      <c r="B2624" s="291"/>
    </row>
    <row r="2625" spans="1:2" x14ac:dyDescent="0.2">
      <c r="A2625" s="289"/>
      <c r="B2625" s="291"/>
    </row>
    <row r="2626" spans="1:2" x14ac:dyDescent="0.2">
      <c r="A2626" s="289"/>
      <c r="B2626" s="291"/>
    </row>
    <row r="2627" spans="1:2" x14ac:dyDescent="0.2">
      <c r="A2627" s="289"/>
      <c r="B2627" s="291"/>
    </row>
    <row r="2628" spans="1:2" x14ac:dyDescent="0.2">
      <c r="A2628" s="289"/>
      <c r="B2628" s="291"/>
    </row>
    <row r="2629" spans="1:2" x14ac:dyDescent="0.2">
      <c r="A2629" s="289"/>
      <c r="B2629" s="291"/>
    </row>
    <row r="2630" spans="1:2" x14ac:dyDescent="0.2">
      <c r="A2630" s="289"/>
      <c r="B2630" s="291"/>
    </row>
    <row r="2631" spans="1:2" x14ac:dyDescent="0.2">
      <c r="A2631" s="289"/>
      <c r="B2631" s="291"/>
    </row>
    <row r="2632" spans="1:2" x14ac:dyDescent="0.2">
      <c r="A2632" s="289"/>
      <c r="B2632" s="291"/>
    </row>
    <row r="2633" spans="1:2" x14ac:dyDescent="0.2">
      <c r="A2633" s="289"/>
      <c r="B2633" s="291"/>
    </row>
    <row r="2634" spans="1:2" x14ac:dyDescent="0.2">
      <c r="A2634" s="289"/>
      <c r="B2634" s="291"/>
    </row>
    <row r="2635" spans="1:2" x14ac:dyDescent="0.2">
      <c r="A2635" s="289"/>
      <c r="B2635" s="291"/>
    </row>
    <row r="2636" spans="1:2" x14ac:dyDescent="0.2">
      <c r="A2636" s="289"/>
      <c r="B2636" s="291"/>
    </row>
    <row r="2637" spans="1:2" x14ac:dyDescent="0.2">
      <c r="A2637" s="289"/>
      <c r="B2637" s="291"/>
    </row>
    <row r="2638" spans="1:2" x14ac:dyDescent="0.2">
      <c r="A2638" s="289"/>
      <c r="B2638" s="291"/>
    </row>
    <row r="2639" spans="1:2" x14ac:dyDescent="0.2">
      <c r="A2639" s="289"/>
      <c r="B2639" s="291"/>
    </row>
    <row r="2640" spans="1:2" x14ac:dyDescent="0.2">
      <c r="A2640" s="289"/>
      <c r="B2640" s="291"/>
    </row>
    <row r="2641" spans="1:2" x14ac:dyDescent="0.2">
      <c r="A2641" s="289"/>
      <c r="B2641" s="291"/>
    </row>
    <row r="2642" spans="1:2" x14ac:dyDescent="0.2">
      <c r="A2642" s="289"/>
      <c r="B2642" s="291"/>
    </row>
    <row r="2643" spans="1:2" x14ac:dyDescent="0.2">
      <c r="A2643" s="289"/>
      <c r="B2643" s="291"/>
    </row>
    <row r="2644" spans="1:2" x14ac:dyDescent="0.2">
      <c r="A2644" s="289"/>
      <c r="B2644" s="291"/>
    </row>
    <row r="2645" spans="1:2" x14ac:dyDescent="0.2">
      <c r="A2645" s="289"/>
      <c r="B2645" s="291"/>
    </row>
    <row r="2646" spans="1:2" x14ac:dyDescent="0.2">
      <c r="A2646" s="289"/>
      <c r="B2646" s="291"/>
    </row>
    <row r="2647" spans="1:2" x14ac:dyDescent="0.2">
      <c r="A2647" s="289"/>
      <c r="B2647" s="291"/>
    </row>
    <row r="2648" spans="1:2" x14ac:dyDescent="0.2">
      <c r="A2648" s="289"/>
      <c r="B2648" s="291"/>
    </row>
    <row r="2649" spans="1:2" x14ac:dyDescent="0.2">
      <c r="A2649" s="289"/>
      <c r="B2649" s="291"/>
    </row>
    <row r="2650" spans="1:2" x14ac:dyDescent="0.2">
      <c r="A2650" s="289"/>
      <c r="B2650" s="291"/>
    </row>
    <row r="2651" spans="1:2" x14ac:dyDescent="0.2">
      <c r="A2651" s="289"/>
      <c r="B2651" s="291"/>
    </row>
    <row r="2652" spans="1:2" x14ac:dyDescent="0.2">
      <c r="A2652" s="289"/>
      <c r="B2652" s="291"/>
    </row>
    <row r="2653" spans="1:2" x14ac:dyDescent="0.2">
      <c r="A2653" s="289"/>
      <c r="B2653" s="291"/>
    </row>
    <row r="2654" spans="1:2" x14ac:dyDescent="0.2">
      <c r="A2654" s="289"/>
      <c r="B2654" s="291"/>
    </row>
    <row r="2655" spans="1:2" x14ac:dyDescent="0.2">
      <c r="A2655" s="289"/>
      <c r="B2655" s="291"/>
    </row>
    <row r="2656" spans="1:2" x14ac:dyDescent="0.2">
      <c r="A2656" s="289"/>
      <c r="B2656" s="291"/>
    </row>
    <row r="2657" spans="1:2" x14ac:dyDescent="0.2">
      <c r="A2657" s="289"/>
      <c r="B2657" s="291"/>
    </row>
    <row r="2658" spans="1:2" x14ac:dyDescent="0.2">
      <c r="A2658" s="289"/>
      <c r="B2658" s="291"/>
    </row>
    <row r="2659" spans="1:2" x14ac:dyDescent="0.2">
      <c r="A2659" s="289"/>
      <c r="B2659" s="291"/>
    </row>
    <row r="2660" spans="1:2" x14ac:dyDescent="0.2">
      <c r="A2660" s="289"/>
      <c r="B2660" s="291"/>
    </row>
    <row r="2661" spans="1:2" x14ac:dyDescent="0.2">
      <c r="A2661" s="289"/>
      <c r="B2661" s="291"/>
    </row>
    <row r="2662" spans="1:2" x14ac:dyDescent="0.2">
      <c r="A2662" s="289"/>
      <c r="B2662" s="291"/>
    </row>
    <row r="2663" spans="1:2" x14ac:dyDescent="0.2">
      <c r="A2663" s="289"/>
      <c r="B2663" s="291"/>
    </row>
    <row r="2664" spans="1:2" x14ac:dyDescent="0.2">
      <c r="A2664" s="289"/>
      <c r="B2664" s="291"/>
    </row>
    <row r="2665" spans="1:2" x14ac:dyDescent="0.2">
      <c r="A2665" s="289"/>
      <c r="B2665" s="291"/>
    </row>
    <row r="2666" spans="1:2" x14ac:dyDescent="0.2">
      <c r="A2666" s="289"/>
      <c r="B2666" s="291"/>
    </row>
    <row r="2667" spans="1:2" x14ac:dyDescent="0.2">
      <c r="A2667" s="289"/>
      <c r="B2667" s="291"/>
    </row>
    <row r="2668" spans="1:2" x14ac:dyDescent="0.2">
      <c r="A2668" s="289"/>
      <c r="B2668" s="291"/>
    </row>
    <row r="2669" spans="1:2" x14ac:dyDescent="0.2">
      <c r="A2669" s="289"/>
      <c r="B2669" s="291"/>
    </row>
    <row r="2670" spans="1:2" x14ac:dyDescent="0.2">
      <c r="A2670" s="289"/>
      <c r="B2670" s="291"/>
    </row>
    <row r="2671" spans="1:2" x14ac:dyDescent="0.2">
      <c r="A2671" s="289"/>
      <c r="B2671" s="291"/>
    </row>
    <row r="2672" spans="1:2" x14ac:dyDescent="0.2">
      <c r="A2672" s="289"/>
      <c r="B2672" s="291"/>
    </row>
    <row r="2673" spans="1:2" x14ac:dyDescent="0.2">
      <c r="A2673" s="289"/>
      <c r="B2673" s="291"/>
    </row>
    <row r="2674" spans="1:2" x14ac:dyDescent="0.2">
      <c r="A2674" s="289"/>
      <c r="B2674" s="291"/>
    </row>
    <row r="2675" spans="1:2" x14ac:dyDescent="0.2">
      <c r="A2675" s="289"/>
      <c r="B2675" s="291"/>
    </row>
    <row r="2676" spans="1:2" x14ac:dyDescent="0.2">
      <c r="A2676" s="289"/>
      <c r="B2676" s="291"/>
    </row>
    <row r="2677" spans="1:2" x14ac:dyDescent="0.2">
      <c r="A2677" s="289"/>
      <c r="B2677" s="291"/>
    </row>
    <row r="2678" spans="1:2" x14ac:dyDescent="0.2">
      <c r="A2678" s="289"/>
      <c r="B2678" s="291"/>
    </row>
    <row r="2679" spans="1:2" x14ac:dyDescent="0.2">
      <c r="A2679" s="289"/>
      <c r="B2679" s="291"/>
    </row>
    <row r="2680" spans="1:2" x14ac:dyDescent="0.2">
      <c r="A2680" s="289"/>
      <c r="B2680" s="291"/>
    </row>
    <row r="2681" spans="1:2" x14ac:dyDescent="0.2">
      <c r="A2681" s="289"/>
      <c r="B2681" s="291"/>
    </row>
    <row r="2682" spans="1:2" x14ac:dyDescent="0.2">
      <c r="A2682" s="289"/>
      <c r="B2682" s="291"/>
    </row>
    <row r="2683" spans="1:2" x14ac:dyDescent="0.2">
      <c r="A2683" s="289"/>
      <c r="B2683" s="291"/>
    </row>
    <row r="2684" spans="1:2" x14ac:dyDescent="0.2">
      <c r="A2684" s="289"/>
      <c r="B2684" s="291"/>
    </row>
    <row r="2685" spans="1:2" x14ac:dyDescent="0.2">
      <c r="A2685" s="289"/>
      <c r="B2685" s="291"/>
    </row>
    <row r="2686" spans="1:2" x14ac:dyDescent="0.2">
      <c r="A2686" s="289"/>
      <c r="B2686" s="291"/>
    </row>
    <row r="2687" spans="1:2" x14ac:dyDescent="0.2">
      <c r="A2687" s="289"/>
      <c r="B2687" s="291"/>
    </row>
    <row r="2688" spans="1:2" x14ac:dyDescent="0.2">
      <c r="A2688" s="289"/>
      <c r="B2688" s="291"/>
    </row>
    <row r="2689" spans="1:2" x14ac:dyDescent="0.2">
      <c r="A2689" s="289"/>
      <c r="B2689" s="291"/>
    </row>
    <row r="2690" spans="1:2" x14ac:dyDescent="0.2">
      <c r="A2690" s="289"/>
      <c r="B2690" s="291"/>
    </row>
    <row r="2691" spans="1:2" x14ac:dyDescent="0.2">
      <c r="A2691" s="289"/>
      <c r="B2691" s="291"/>
    </row>
    <row r="2692" spans="1:2" x14ac:dyDescent="0.2">
      <c r="A2692" s="289"/>
      <c r="B2692" s="291"/>
    </row>
    <row r="2693" spans="1:2" x14ac:dyDescent="0.2">
      <c r="A2693" s="289"/>
      <c r="B2693" s="291"/>
    </row>
    <row r="2694" spans="1:2" x14ac:dyDescent="0.2">
      <c r="A2694" s="289"/>
      <c r="B2694" s="291"/>
    </row>
    <row r="2695" spans="1:2" x14ac:dyDescent="0.2">
      <c r="A2695" s="289"/>
      <c r="B2695" s="291"/>
    </row>
    <row r="2696" spans="1:2" x14ac:dyDescent="0.2">
      <c r="A2696" s="289"/>
      <c r="B2696" s="291"/>
    </row>
    <row r="2697" spans="1:2" x14ac:dyDescent="0.2">
      <c r="A2697" s="289"/>
      <c r="B2697" s="291"/>
    </row>
    <row r="2698" spans="1:2" x14ac:dyDescent="0.2">
      <c r="A2698" s="289"/>
      <c r="B2698" s="291"/>
    </row>
    <row r="2699" spans="1:2" x14ac:dyDescent="0.2">
      <c r="A2699" s="289"/>
      <c r="B2699" s="291"/>
    </row>
    <row r="2700" spans="1:2" x14ac:dyDescent="0.2">
      <c r="A2700" s="289"/>
      <c r="B2700" s="291"/>
    </row>
    <row r="2701" spans="1:2" x14ac:dyDescent="0.2">
      <c r="A2701" s="289"/>
      <c r="B2701" s="291"/>
    </row>
    <row r="2702" spans="1:2" x14ac:dyDescent="0.2">
      <c r="A2702" s="289"/>
      <c r="B2702" s="291"/>
    </row>
    <row r="2703" spans="1:2" x14ac:dyDescent="0.2">
      <c r="A2703" s="289"/>
      <c r="B2703" s="291"/>
    </row>
    <row r="2704" spans="1:2" x14ac:dyDescent="0.2">
      <c r="A2704" s="289"/>
      <c r="B2704" s="291"/>
    </row>
    <row r="2705" spans="1:2" x14ac:dyDescent="0.2">
      <c r="A2705" s="289"/>
      <c r="B2705" s="291"/>
    </row>
    <row r="2706" spans="1:2" x14ac:dyDescent="0.2">
      <c r="A2706" s="289"/>
      <c r="B2706" s="291"/>
    </row>
    <row r="2707" spans="1:2" x14ac:dyDescent="0.2">
      <c r="A2707" s="289"/>
      <c r="B2707" s="291"/>
    </row>
    <row r="2708" spans="1:2" x14ac:dyDescent="0.2">
      <c r="A2708" s="289"/>
      <c r="B2708" s="291"/>
    </row>
    <row r="2709" spans="1:2" x14ac:dyDescent="0.2">
      <c r="A2709" s="289"/>
      <c r="B2709" s="291"/>
    </row>
    <row r="2710" spans="1:2" x14ac:dyDescent="0.2">
      <c r="A2710" s="289"/>
      <c r="B2710" s="291"/>
    </row>
    <row r="2711" spans="1:2" x14ac:dyDescent="0.2">
      <c r="A2711" s="289"/>
      <c r="B2711" s="291"/>
    </row>
    <row r="2712" spans="1:2" x14ac:dyDescent="0.2">
      <c r="A2712" s="289"/>
      <c r="B2712" s="291"/>
    </row>
    <row r="2713" spans="1:2" x14ac:dyDescent="0.2">
      <c r="A2713" s="289"/>
      <c r="B2713" s="291"/>
    </row>
    <row r="2714" spans="1:2" x14ac:dyDescent="0.2">
      <c r="A2714" s="289"/>
      <c r="B2714" s="291"/>
    </row>
    <row r="2715" spans="1:2" x14ac:dyDescent="0.2">
      <c r="A2715" s="289"/>
      <c r="B2715" s="291"/>
    </row>
    <row r="2716" spans="1:2" x14ac:dyDescent="0.2">
      <c r="A2716" s="289"/>
      <c r="B2716" s="291"/>
    </row>
    <row r="2717" spans="1:2" x14ac:dyDescent="0.2">
      <c r="A2717" s="289"/>
      <c r="B2717" s="291"/>
    </row>
    <row r="2718" spans="1:2" x14ac:dyDescent="0.2">
      <c r="A2718" s="289"/>
      <c r="B2718" s="291"/>
    </row>
    <row r="2719" spans="1:2" x14ac:dyDescent="0.2">
      <c r="A2719" s="289"/>
      <c r="B2719" s="291"/>
    </row>
    <row r="2720" spans="1:2" x14ac:dyDescent="0.2">
      <c r="A2720" s="289"/>
      <c r="B2720" s="291"/>
    </row>
    <row r="2721" spans="1:2" x14ac:dyDescent="0.2">
      <c r="A2721" s="289"/>
      <c r="B2721" s="291"/>
    </row>
    <row r="2722" spans="1:2" x14ac:dyDescent="0.2">
      <c r="A2722" s="289"/>
      <c r="B2722" s="291"/>
    </row>
    <row r="2723" spans="1:2" x14ac:dyDescent="0.2">
      <c r="A2723" s="289"/>
      <c r="B2723" s="291"/>
    </row>
    <row r="2724" spans="1:2" x14ac:dyDescent="0.2">
      <c r="A2724" s="289"/>
      <c r="B2724" s="291"/>
    </row>
    <row r="2725" spans="1:2" x14ac:dyDescent="0.2">
      <c r="A2725" s="289"/>
      <c r="B2725" s="291"/>
    </row>
    <row r="2726" spans="1:2" x14ac:dyDescent="0.2">
      <c r="A2726" s="289"/>
      <c r="B2726" s="291"/>
    </row>
    <row r="2727" spans="1:2" x14ac:dyDescent="0.2">
      <c r="A2727" s="289"/>
      <c r="B2727" s="291"/>
    </row>
    <row r="2728" spans="1:2" x14ac:dyDescent="0.2">
      <c r="A2728" s="289"/>
      <c r="B2728" s="291"/>
    </row>
    <row r="2729" spans="1:2" x14ac:dyDescent="0.2">
      <c r="A2729" s="289"/>
      <c r="B2729" s="291"/>
    </row>
    <row r="2730" spans="1:2" x14ac:dyDescent="0.2">
      <c r="A2730" s="289"/>
      <c r="B2730" s="291"/>
    </row>
    <row r="2731" spans="1:2" x14ac:dyDescent="0.2">
      <c r="A2731" s="289"/>
      <c r="B2731" s="291"/>
    </row>
    <row r="2732" spans="1:2" x14ac:dyDescent="0.2">
      <c r="A2732" s="289"/>
      <c r="B2732" s="291"/>
    </row>
    <row r="2733" spans="1:2" x14ac:dyDescent="0.2">
      <c r="A2733" s="289"/>
      <c r="B2733" s="291"/>
    </row>
    <row r="2734" spans="1:2" x14ac:dyDescent="0.2">
      <c r="A2734" s="289"/>
      <c r="B2734" s="291"/>
    </row>
    <row r="2735" spans="1:2" x14ac:dyDescent="0.2">
      <c r="A2735" s="289"/>
      <c r="B2735" s="291"/>
    </row>
    <row r="2736" spans="1:2" x14ac:dyDescent="0.2">
      <c r="A2736" s="289"/>
      <c r="B2736" s="291"/>
    </row>
    <row r="2737" spans="1:2" x14ac:dyDescent="0.2">
      <c r="A2737" s="289"/>
      <c r="B2737" s="291"/>
    </row>
    <row r="2738" spans="1:2" x14ac:dyDescent="0.2">
      <c r="A2738" s="289"/>
      <c r="B2738" s="291"/>
    </row>
    <row r="2739" spans="1:2" x14ac:dyDescent="0.2">
      <c r="A2739" s="289"/>
      <c r="B2739" s="291"/>
    </row>
    <row r="2740" spans="1:2" x14ac:dyDescent="0.2">
      <c r="A2740" s="289"/>
      <c r="B2740" s="291"/>
    </row>
    <row r="2741" spans="1:2" x14ac:dyDescent="0.2">
      <c r="A2741" s="289"/>
      <c r="B2741" s="291"/>
    </row>
    <row r="2742" spans="1:2" x14ac:dyDescent="0.2">
      <c r="A2742" s="289"/>
      <c r="B2742" s="291"/>
    </row>
    <row r="2743" spans="1:2" x14ac:dyDescent="0.2">
      <c r="A2743" s="289"/>
      <c r="B2743" s="291"/>
    </row>
    <row r="2744" spans="1:2" x14ac:dyDescent="0.2">
      <c r="A2744" s="289"/>
      <c r="B2744" s="291"/>
    </row>
    <row r="2745" spans="1:2" x14ac:dyDescent="0.2">
      <c r="A2745" s="289"/>
      <c r="B2745" s="291"/>
    </row>
    <row r="2746" spans="1:2" x14ac:dyDescent="0.2">
      <c r="A2746" s="289"/>
      <c r="B2746" s="291"/>
    </row>
    <row r="2747" spans="1:2" x14ac:dyDescent="0.2">
      <c r="A2747" s="289"/>
      <c r="B2747" s="291"/>
    </row>
    <row r="2748" spans="1:2" x14ac:dyDescent="0.2">
      <c r="A2748" s="289"/>
      <c r="B2748" s="291"/>
    </row>
    <row r="2749" spans="1:2" x14ac:dyDescent="0.2">
      <c r="A2749" s="289"/>
      <c r="B2749" s="291"/>
    </row>
    <row r="2750" spans="1:2" x14ac:dyDescent="0.2">
      <c r="A2750" s="289"/>
      <c r="B2750" s="291"/>
    </row>
    <row r="2751" spans="1:2" x14ac:dyDescent="0.2">
      <c r="A2751" s="289"/>
      <c r="B2751" s="291"/>
    </row>
    <row r="2752" spans="1:2" x14ac:dyDescent="0.2">
      <c r="A2752" s="289"/>
      <c r="B2752" s="291"/>
    </row>
    <row r="2753" spans="1:2" x14ac:dyDescent="0.2">
      <c r="A2753" s="289"/>
      <c r="B2753" s="291"/>
    </row>
    <row r="2754" spans="1:2" x14ac:dyDescent="0.2">
      <c r="A2754" s="289"/>
      <c r="B2754" s="291"/>
    </row>
    <row r="2755" spans="1:2" x14ac:dyDescent="0.2">
      <c r="A2755" s="289"/>
      <c r="B2755" s="291"/>
    </row>
    <row r="2756" spans="1:2" x14ac:dyDescent="0.2">
      <c r="A2756" s="289"/>
      <c r="B2756" s="291"/>
    </row>
    <row r="2757" spans="1:2" x14ac:dyDescent="0.2">
      <c r="A2757" s="289"/>
      <c r="B2757" s="291"/>
    </row>
    <row r="2758" spans="1:2" x14ac:dyDescent="0.2">
      <c r="A2758" s="289"/>
      <c r="B2758" s="291"/>
    </row>
    <row r="2759" spans="1:2" x14ac:dyDescent="0.2">
      <c r="A2759" s="289"/>
      <c r="B2759" s="291"/>
    </row>
    <row r="2760" spans="1:2" x14ac:dyDescent="0.2">
      <c r="A2760" s="289"/>
      <c r="B2760" s="291"/>
    </row>
    <row r="2761" spans="1:2" x14ac:dyDescent="0.2">
      <c r="A2761" s="289"/>
      <c r="B2761" s="291"/>
    </row>
    <row r="2762" spans="1:2" x14ac:dyDescent="0.2">
      <c r="A2762" s="289"/>
      <c r="B2762" s="291"/>
    </row>
    <row r="2763" spans="1:2" x14ac:dyDescent="0.2">
      <c r="A2763" s="289"/>
      <c r="B2763" s="291"/>
    </row>
    <row r="2764" spans="1:2" x14ac:dyDescent="0.2">
      <c r="A2764" s="289"/>
      <c r="B2764" s="291"/>
    </row>
    <row r="2765" spans="1:2" x14ac:dyDescent="0.2">
      <c r="A2765" s="289"/>
      <c r="B2765" s="291"/>
    </row>
    <row r="2766" spans="1:2" x14ac:dyDescent="0.2">
      <c r="A2766" s="289"/>
      <c r="B2766" s="291"/>
    </row>
    <row r="2767" spans="1:2" x14ac:dyDescent="0.2">
      <c r="A2767" s="289"/>
      <c r="B2767" s="291"/>
    </row>
    <row r="2768" spans="1:2" x14ac:dyDescent="0.2">
      <c r="A2768" s="289"/>
      <c r="B2768" s="291"/>
    </row>
    <row r="2769" spans="1:2" x14ac:dyDescent="0.2">
      <c r="A2769" s="289"/>
      <c r="B2769" s="291"/>
    </row>
    <row r="2770" spans="1:2" x14ac:dyDescent="0.2">
      <c r="A2770" s="289"/>
      <c r="B2770" s="291"/>
    </row>
    <row r="2771" spans="1:2" x14ac:dyDescent="0.2">
      <c r="A2771" s="289"/>
      <c r="B2771" s="291"/>
    </row>
    <row r="2772" spans="1:2" x14ac:dyDescent="0.2">
      <c r="A2772" s="289"/>
      <c r="B2772" s="291"/>
    </row>
    <row r="2773" spans="1:2" x14ac:dyDescent="0.2">
      <c r="A2773" s="289"/>
      <c r="B2773" s="291"/>
    </row>
    <row r="2774" spans="1:2" x14ac:dyDescent="0.2">
      <c r="A2774" s="289"/>
      <c r="B2774" s="291"/>
    </row>
    <row r="2775" spans="1:2" x14ac:dyDescent="0.2">
      <c r="A2775" s="289"/>
      <c r="B2775" s="291"/>
    </row>
    <row r="2776" spans="1:2" x14ac:dyDescent="0.2">
      <c r="A2776" s="289"/>
      <c r="B2776" s="291"/>
    </row>
    <row r="2777" spans="1:2" x14ac:dyDescent="0.2">
      <c r="A2777" s="289"/>
      <c r="B2777" s="291"/>
    </row>
    <row r="2778" spans="1:2" x14ac:dyDescent="0.2">
      <c r="A2778" s="289"/>
      <c r="B2778" s="291"/>
    </row>
    <row r="2779" spans="1:2" x14ac:dyDescent="0.2">
      <c r="A2779" s="289"/>
      <c r="B2779" s="291"/>
    </row>
    <row r="2780" spans="1:2" x14ac:dyDescent="0.2">
      <c r="A2780" s="289"/>
      <c r="B2780" s="291"/>
    </row>
    <row r="2781" spans="1:2" x14ac:dyDescent="0.2">
      <c r="A2781" s="289"/>
      <c r="B2781" s="291"/>
    </row>
    <row r="2782" spans="1:2" x14ac:dyDescent="0.2">
      <c r="A2782" s="289"/>
      <c r="B2782" s="291"/>
    </row>
    <row r="2783" spans="1:2" x14ac:dyDescent="0.2">
      <c r="A2783" s="289"/>
      <c r="B2783" s="291"/>
    </row>
    <row r="2784" spans="1:2" x14ac:dyDescent="0.2">
      <c r="A2784" s="289"/>
      <c r="B2784" s="291"/>
    </row>
    <row r="2785" spans="1:2" x14ac:dyDescent="0.2">
      <c r="A2785" s="289"/>
      <c r="B2785" s="291"/>
    </row>
    <row r="2786" spans="1:2" x14ac:dyDescent="0.2">
      <c r="A2786" s="289"/>
      <c r="B2786" s="291"/>
    </row>
    <row r="2787" spans="1:2" x14ac:dyDescent="0.2">
      <c r="A2787" s="289"/>
      <c r="B2787" s="291"/>
    </row>
    <row r="2788" spans="1:2" x14ac:dyDescent="0.2">
      <c r="A2788" s="289"/>
      <c r="B2788" s="291"/>
    </row>
    <row r="2789" spans="1:2" x14ac:dyDescent="0.2">
      <c r="A2789" s="289"/>
      <c r="B2789" s="291"/>
    </row>
    <row r="2790" spans="1:2" x14ac:dyDescent="0.2">
      <c r="A2790" s="289"/>
      <c r="B2790" s="291"/>
    </row>
    <row r="2791" spans="1:2" x14ac:dyDescent="0.2">
      <c r="A2791" s="289"/>
      <c r="B2791" s="291"/>
    </row>
    <row r="2792" spans="1:2" x14ac:dyDescent="0.2">
      <c r="A2792" s="289"/>
      <c r="B2792" s="291"/>
    </row>
    <row r="2793" spans="1:2" x14ac:dyDescent="0.2">
      <c r="A2793" s="289"/>
      <c r="B2793" s="291"/>
    </row>
    <row r="2794" spans="1:2" x14ac:dyDescent="0.2">
      <c r="A2794" s="289"/>
      <c r="B2794" s="291"/>
    </row>
    <row r="2795" spans="1:2" x14ac:dyDescent="0.2">
      <c r="A2795" s="289"/>
      <c r="B2795" s="291"/>
    </row>
    <row r="2796" spans="1:2" x14ac:dyDescent="0.2">
      <c r="A2796" s="289"/>
      <c r="B2796" s="291"/>
    </row>
    <row r="2797" spans="1:2" x14ac:dyDescent="0.2">
      <c r="A2797" s="289"/>
      <c r="B2797" s="291"/>
    </row>
    <row r="2798" spans="1:2" x14ac:dyDescent="0.2">
      <c r="A2798" s="289"/>
      <c r="B2798" s="291"/>
    </row>
    <row r="2799" spans="1:2" x14ac:dyDescent="0.2">
      <c r="A2799" s="289"/>
      <c r="B2799" s="291"/>
    </row>
    <row r="2800" spans="1:2" x14ac:dyDescent="0.2">
      <c r="A2800" s="289"/>
      <c r="B2800" s="291"/>
    </row>
    <row r="2801" spans="1:2" x14ac:dyDescent="0.2">
      <c r="A2801" s="289"/>
      <c r="B2801" s="291"/>
    </row>
    <row r="2802" spans="1:2" x14ac:dyDescent="0.2">
      <c r="A2802" s="289"/>
      <c r="B2802" s="291"/>
    </row>
    <row r="2803" spans="1:2" x14ac:dyDescent="0.2">
      <c r="A2803" s="289"/>
      <c r="B2803" s="291"/>
    </row>
    <row r="2804" spans="1:2" x14ac:dyDescent="0.2">
      <c r="A2804" s="289"/>
      <c r="B2804" s="291"/>
    </row>
    <row r="2805" spans="1:2" x14ac:dyDescent="0.2">
      <c r="A2805" s="289"/>
      <c r="B2805" s="291"/>
    </row>
    <row r="2806" spans="1:2" x14ac:dyDescent="0.2">
      <c r="A2806" s="289"/>
      <c r="B2806" s="291"/>
    </row>
    <row r="2807" spans="1:2" x14ac:dyDescent="0.2">
      <c r="A2807" s="289"/>
      <c r="B2807" s="291"/>
    </row>
    <row r="2808" spans="1:2" x14ac:dyDescent="0.2">
      <c r="A2808" s="289"/>
      <c r="B2808" s="291"/>
    </row>
    <row r="2809" spans="1:2" x14ac:dyDescent="0.2">
      <c r="A2809" s="289"/>
      <c r="B2809" s="291"/>
    </row>
    <row r="2810" spans="1:2" x14ac:dyDescent="0.2">
      <c r="A2810" s="289"/>
      <c r="B2810" s="291"/>
    </row>
    <row r="2811" spans="1:2" x14ac:dyDescent="0.2">
      <c r="A2811" s="289"/>
      <c r="B2811" s="291"/>
    </row>
    <row r="2812" spans="1:2" x14ac:dyDescent="0.2">
      <c r="A2812" s="289"/>
      <c r="B2812" s="291"/>
    </row>
    <row r="2813" spans="1:2" x14ac:dyDescent="0.2">
      <c r="A2813" s="289"/>
      <c r="B2813" s="291"/>
    </row>
    <row r="2814" spans="1:2" x14ac:dyDescent="0.2">
      <c r="A2814" s="289"/>
      <c r="B2814" s="291"/>
    </row>
    <row r="2815" spans="1:2" x14ac:dyDescent="0.2">
      <c r="A2815" s="289"/>
      <c r="B2815" s="291"/>
    </row>
    <row r="2816" spans="1:2" x14ac:dyDescent="0.2">
      <c r="A2816" s="289"/>
      <c r="B2816" s="291"/>
    </row>
    <row r="2817" spans="1:2" x14ac:dyDescent="0.2">
      <c r="A2817" s="289"/>
      <c r="B2817" s="291"/>
    </row>
    <row r="2818" spans="1:2" x14ac:dyDescent="0.2">
      <c r="A2818" s="289"/>
      <c r="B2818" s="291"/>
    </row>
    <row r="2819" spans="1:2" x14ac:dyDescent="0.2">
      <c r="A2819" s="289"/>
      <c r="B2819" s="291"/>
    </row>
    <row r="2820" spans="1:2" x14ac:dyDescent="0.2">
      <c r="A2820" s="289"/>
      <c r="B2820" s="291"/>
    </row>
    <row r="2821" spans="1:2" x14ac:dyDescent="0.2">
      <c r="A2821" s="289"/>
      <c r="B2821" s="291"/>
    </row>
    <row r="2822" spans="1:2" x14ac:dyDescent="0.2">
      <c r="A2822" s="289"/>
      <c r="B2822" s="291"/>
    </row>
    <row r="2823" spans="1:2" x14ac:dyDescent="0.2">
      <c r="A2823" s="289"/>
      <c r="B2823" s="291"/>
    </row>
    <row r="2824" spans="1:2" x14ac:dyDescent="0.2">
      <c r="A2824" s="289"/>
      <c r="B2824" s="291"/>
    </row>
    <row r="2825" spans="1:2" x14ac:dyDescent="0.2">
      <c r="A2825" s="289"/>
      <c r="B2825" s="291"/>
    </row>
    <row r="2826" spans="1:2" x14ac:dyDescent="0.2">
      <c r="A2826" s="289"/>
      <c r="B2826" s="291"/>
    </row>
    <row r="2827" spans="1:2" x14ac:dyDescent="0.2">
      <c r="A2827" s="289"/>
      <c r="B2827" s="291"/>
    </row>
    <row r="2828" spans="1:2" x14ac:dyDescent="0.2">
      <c r="A2828" s="289"/>
      <c r="B2828" s="291"/>
    </row>
    <row r="2829" spans="1:2" x14ac:dyDescent="0.2">
      <c r="A2829" s="289"/>
      <c r="B2829" s="291"/>
    </row>
    <row r="2830" spans="1:2" x14ac:dyDescent="0.2">
      <c r="A2830" s="289"/>
      <c r="B2830" s="291"/>
    </row>
    <row r="2831" spans="1:2" x14ac:dyDescent="0.2">
      <c r="A2831" s="289"/>
      <c r="B2831" s="291"/>
    </row>
    <row r="2832" spans="1:2" x14ac:dyDescent="0.2">
      <c r="A2832" s="289"/>
      <c r="B2832" s="291"/>
    </row>
    <row r="2833" spans="1:2" x14ac:dyDescent="0.2">
      <c r="A2833" s="289"/>
      <c r="B2833" s="291"/>
    </row>
    <row r="2834" spans="1:2" x14ac:dyDescent="0.2">
      <c r="A2834" s="289"/>
      <c r="B2834" s="291"/>
    </row>
    <row r="2835" spans="1:2" x14ac:dyDescent="0.2">
      <c r="A2835" s="289"/>
      <c r="B2835" s="291"/>
    </row>
    <row r="2836" spans="1:2" x14ac:dyDescent="0.2">
      <c r="A2836" s="289"/>
      <c r="B2836" s="291"/>
    </row>
    <row r="2837" spans="1:2" x14ac:dyDescent="0.2">
      <c r="A2837" s="289"/>
      <c r="B2837" s="291"/>
    </row>
    <row r="2838" spans="1:2" x14ac:dyDescent="0.2">
      <c r="A2838" s="289"/>
      <c r="B2838" s="291"/>
    </row>
    <row r="2839" spans="1:2" x14ac:dyDescent="0.2">
      <c r="A2839" s="289"/>
      <c r="B2839" s="291"/>
    </row>
    <row r="2840" spans="1:2" x14ac:dyDescent="0.2">
      <c r="A2840" s="289"/>
      <c r="B2840" s="291"/>
    </row>
    <row r="2841" spans="1:2" x14ac:dyDescent="0.2">
      <c r="A2841" s="289"/>
      <c r="B2841" s="291"/>
    </row>
    <row r="2842" spans="1:2" x14ac:dyDescent="0.2">
      <c r="A2842" s="289"/>
      <c r="B2842" s="291"/>
    </row>
    <row r="2843" spans="1:2" x14ac:dyDescent="0.2">
      <c r="A2843" s="289"/>
      <c r="B2843" s="291"/>
    </row>
    <row r="2844" spans="1:2" x14ac:dyDescent="0.2">
      <c r="A2844" s="289"/>
      <c r="B2844" s="291"/>
    </row>
    <row r="2845" spans="1:2" x14ac:dyDescent="0.2">
      <c r="A2845" s="289"/>
      <c r="B2845" s="291"/>
    </row>
    <row r="2846" spans="1:2" x14ac:dyDescent="0.2">
      <c r="A2846" s="289"/>
      <c r="B2846" s="291"/>
    </row>
    <row r="2847" spans="1:2" x14ac:dyDescent="0.2">
      <c r="A2847" s="289"/>
      <c r="B2847" s="291"/>
    </row>
    <row r="2848" spans="1:2" x14ac:dyDescent="0.2">
      <c r="A2848" s="289"/>
      <c r="B2848" s="291"/>
    </row>
    <row r="2849" spans="1:2" x14ac:dyDescent="0.2">
      <c r="A2849" s="289"/>
      <c r="B2849" s="291"/>
    </row>
    <row r="2850" spans="1:2" x14ac:dyDescent="0.2">
      <c r="A2850" s="289"/>
      <c r="B2850" s="291"/>
    </row>
    <row r="2851" spans="1:2" x14ac:dyDescent="0.2">
      <c r="A2851" s="289"/>
      <c r="B2851" s="291"/>
    </row>
    <row r="2852" spans="1:2" x14ac:dyDescent="0.2">
      <c r="A2852" s="289"/>
      <c r="B2852" s="291"/>
    </row>
    <row r="2853" spans="1:2" x14ac:dyDescent="0.2">
      <c r="A2853" s="289"/>
      <c r="B2853" s="291"/>
    </row>
    <row r="2854" spans="1:2" x14ac:dyDescent="0.2">
      <c r="A2854" s="289"/>
      <c r="B2854" s="291"/>
    </row>
    <row r="2855" spans="1:2" x14ac:dyDescent="0.2">
      <c r="A2855" s="289"/>
      <c r="B2855" s="291"/>
    </row>
    <row r="2856" spans="1:2" x14ac:dyDescent="0.2">
      <c r="A2856" s="289"/>
      <c r="B2856" s="291"/>
    </row>
    <row r="2857" spans="1:2" x14ac:dyDescent="0.2">
      <c r="A2857" s="289"/>
      <c r="B2857" s="291"/>
    </row>
    <row r="2858" spans="1:2" x14ac:dyDescent="0.2">
      <c r="A2858" s="289"/>
      <c r="B2858" s="291"/>
    </row>
    <row r="2859" spans="1:2" x14ac:dyDescent="0.2">
      <c r="A2859" s="289"/>
      <c r="B2859" s="291"/>
    </row>
    <row r="2860" spans="1:2" x14ac:dyDescent="0.2">
      <c r="A2860" s="289"/>
      <c r="B2860" s="291"/>
    </row>
    <row r="2861" spans="1:2" x14ac:dyDescent="0.2">
      <c r="A2861" s="289"/>
      <c r="B2861" s="291"/>
    </row>
    <row r="2862" spans="1:2" x14ac:dyDescent="0.2">
      <c r="A2862" s="289"/>
      <c r="B2862" s="291"/>
    </row>
    <row r="2863" spans="1:2" x14ac:dyDescent="0.2">
      <c r="A2863" s="289"/>
      <c r="B2863" s="291"/>
    </row>
    <row r="2864" spans="1:2" x14ac:dyDescent="0.2">
      <c r="A2864" s="289"/>
      <c r="B2864" s="291"/>
    </row>
    <row r="2865" spans="1:2" x14ac:dyDescent="0.2">
      <c r="A2865" s="289"/>
      <c r="B2865" s="291"/>
    </row>
    <row r="2866" spans="1:2" x14ac:dyDescent="0.2">
      <c r="A2866" s="289"/>
      <c r="B2866" s="291"/>
    </row>
    <row r="2867" spans="1:2" x14ac:dyDescent="0.2">
      <c r="A2867" s="289"/>
      <c r="B2867" s="291"/>
    </row>
    <row r="2868" spans="1:2" x14ac:dyDescent="0.2">
      <c r="A2868" s="289"/>
      <c r="B2868" s="291"/>
    </row>
    <row r="2869" spans="1:2" x14ac:dyDescent="0.2">
      <c r="A2869" s="289"/>
      <c r="B2869" s="291"/>
    </row>
    <row r="2870" spans="1:2" x14ac:dyDescent="0.2">
      <c r="A2870" s="289"/>
      <c r="B2870" s="291"/>
    </row>
    <row r="2871" spans="1:2" x14ac:dyDescent="0.2">
      <c r="A2871" s="289"/>
      <c r="B2871" s="291"/>
    </row>
    <row r="2872" spans="1:2" x14ac:dyDescent="0.2">
      <c r="A2872" s="289"/>
      <c r="B2872" s="291"/>
    </row>
    <row r="2873" spans="1:2" x14ac:dyDescent="0.2">
      <c r="A2873" s="289"/>
      <c r="B2873" s="291"/>
    </row>
    <row r="2874" spans="1:2" x14ac:dyDescent="0.2">
      <c r="A2874" s="289"/>
      <c r="B2874" s="291"/>
    </row>
    <row r="2875" spans="1:2" x14ac:dyDescent="0.2">
      <c r="A2875" s="289"/>
      <c r="B2875" s="291"/>
    </row>
    <row r="2876" spans="1:2" x14ac:dyDescent="0.2">
      <c r="A2876" s="289"/>
      <c r="B2876" s="291"/>
    </row>
    <row r="2877" spans="1:2" x14ac:dyDescent="0.2">
      <c r="A2877" s="289"/>
      <c r="B2877" s="291"/>
    </row>
    <row r="2878" spans="1:2" x14ac:dyDescent="0.2">
      <c r="A2878" s="289"/>
      <c r="B2878" s="291"/>
    </row>
    <row r="2879" spans="1:2" x14ac:dyDescent="0.2">
      <c r="A2879" s="289"/>
      <c r="B2879" s="291"/>
    </row>
    <row r="2880" spans="1:2" x14ac:dyDescent="0.2">
      <c r="A2880" s="289"/>
      <c r="B2880" s="291"/>
    </row>
    <row r="2881" spans="1:2" x14ac:dyDescent="0.2">
      <c r="A2881" s="289"/>
      <c r="B2881" s="291"/>
    </row>
    <row r="2882" spans="1:2" x14ac:dyDescent="0.2">
      <c r="A2882" s="289"/>
      <c r="B2882" s="291"/>
    </row>
    <row r="2883" spans="1:2" x14ac:dyDescent="0.2">
      <c r="A2883" s="289"/>
      <c r="B2883" s="291"/>
    </row>
    <row r="2884" spans="1:2" x14ac:dyDescent="0.2">
      <c r="A2884" s="289"/>
      <c r="B2884" s="291"/>
    </row>
    <row r="2885" spans="1:2" x14ac:dyDescent="0.2">
      <c r="A2885" s="289"/>
      <c r="B2885" s="291"/>
    </row>
    <row r="2886" spans="1:2" x14ac:dyDescent="0.2">
      <c r="A2886" s="289"/>
      <c r="B2886" s="291"/>
    </row>
    <row r="2887" spans="1:2" x14ac:dyDescent="0.2">
      <c r="A2887" s="289"/>
      <c r="B2887" s="291"/>
    </row>
    <row r="2888" spans="1:2" x14ac:dyDescent="0.2">
      <c r="A2888" s="289"/>
      <c r="B2888" s="291"/>
    </row>
    <row r="2889" spans="1:2" x14ac:dyDescent="0.2">
      <c r="A2889" s="289"/>
      <c r="B2889" s="291"/>
    </row>
    <row r="2890" spans="1:2" x14ac:dyDescent="0.2">
      <c r="A2890" s="289"/>
      <c r="B2890" s="291"/>
    </row>
    <row r="2891" spans="1:2" x14ac:dyDescent="0.2">
      <c r="A2891" s="289"/>
      <c r="B2891" s="291"/>
    </row>
    <row r="2892" spans="1:2" x14ac:dyDescent="0.2">
      <c r="A2892" s="289"/>
      <c r="B2892" s="291"/>
    </row>
    <row r="2893" spans="1:2" x14ac:dyDescent="0.2">
      <c r="A2893" s="289"/>
      <c r="B2893" s="291"/>
    </row>
    <row r="2894" spans="1:2" x14ac:dyDescent="0.2">
      <c r="A2894" s="289"/>
      <c r="B2894" s="291"/>
    </row>
    <row r="2895" spans="1:2" x14ac:dyDescent="0.2">
      <c r="A2895" s="289"/>
      <c r="B2895" s="291"/>
    </row>
    <row r="2896" spans="1:2" x14ac:dyDescent="0.2">
      <c r="A2896" s="289"/>
      <c r="B2896" s="291"/>
    </row>
    <row r="2897" spans="1:2" x14ac:dyDescent="0.2">
      <c r="A2897" s="289"/>
      <c r="B2897" s="291"/>
    </row>
    <row r="2898" spans="1:2" x14ac:dyDescent="0.2">
      <c r="A2898" s="289"/>
      <c r="B2898" s="291"/>
    </row>
    <row r="2899" spans="1:2" x14ac:dyDescent="0.2">
      <c r="A2899" s="289"/>
      <c r="B2899" s="291"/>
    </row>
    <row r="2900" spans="1:2" x14ac:dyDescent="0.2">
      <c r="A2900" s="289"/>
      <c r="B2900" s="291"/>
    </row>
    <row r="2901" spans="1:2" x14ac:dyDescent="0.2">
      <c r="A2901" s="289"/>
      <c r="B2901" s="291"/>
    </row>
    <row r="2902" spans="1:2" x14ac:dyDescent="0.2">
      <c r="A2902" s="289"/>
      <c r="B2902" s="291"/>
    </row>
    <row r="2903" spans="1:2" x14ac:dyDescent="0.2">
      <c r="A2903" s="289"/>
      <c r="B2903" s="291"/>
    </row>
    <row r="2904" spans="1:2" x14ac:dyDescent="0.2">
      <c r="A2904" s="289"/>
      <c r="B2904" s="291"/>
    </row>
    <row r="2905" spans="1:2" x14ac:dyDescent="0.2">
      <c r="A2905" s="289"/>
      <c r="B2905" s="291"/>
    </row>
    <row r="2906" spans="1:2" x14ac:dyDescent="0.2">
      <c r="A2906" s="289"/>
      <c r="B2906" s="291"/>
    </row>
    <row r="2907" spans="1:2" x14ac:dyDescent="0.2">
      <c r="A2907" s="289"/>
      <c r="B2907" s="291"/>
    </row>
    <row r="2908" spans="1:2" x14ac:dyDescent="0.2">
      <c r="A2908" s="289"/>
      <c r="B2908" s="291"/>
    </row>
    <row r="2909" spans="1:2" x14ac:dyDescent="0.2">
      <c r="A2909" s="289"/>
      <c r="B2909" s="291"/>
    </row>
    <row r="2910" spans="1:2" x14ac:dyDescent="0.2">
      <c r="A2910" s="289"/>
      <c r="B2910" s="291"/>
    </row>
    <row r="2911" spans="1:2" x14ac:dyDescent="0.2">
      <c r="A2911" s="289"/>
      <c r="B2911" s="291"/>
    </row>
    <row r="2912" spans="1:2" x14ac:dyDescent="0.2">
      <c r="A2912" s="289"/>
      <c r="B2912" s="291"/>
    </row>
    <row r="2913" spans="1:2" x14ac:dyDescent="0.2">
      <c r="A2913" s="289"/>
      <c r="B2913" s="291"/>
    </row>
    <row r="2914" spans="1:2" x14ac:dyDescent="0.2">
      <c r="A2914" s="289"/>
      <c r="B2914" s="291"/>
    </row>
    <row r="2915" spans="1:2" x14ac:dyDescent="0.2">
      <c r="A2915" s="289"/>
      <c r="B2915" s="291"/>
    </row>
    <row r="2916" spans="1:2" x14ac:dyDescent="0.2">
      <c r="A2916" s="289"/>
      <c r="B2916" s="291"/>
    </row>
    <row r="2917" spans="1:2" x14ac:dyDescent="0.2">
      <c r="A2917" s="289"/>
      <c r="B2917" s="291"/>
    </row>
    <row r="2918" spans="1:2" x14ac:dyDescent="0.2">
      <c r="A2918" s="289"/>
      <c r="B2918" s="291"/>
    </row>
    <row r="2919" spans="1:2" x14ac:dyDescent="0.2">
      <c r="A2919" s="289"/>
      <c r="B2919" s="291"/>
    </row>
    <row r="2920" spans="1:2" x14ac:dyDescent="0.2">
      <c r="A2920" s="289"/>
      <c r="B2920" s="291"/>
    </row>
    <row r="2921" spans="1:2" x14ac:dyDescent="0.2">
      <c r="A2921" s="289"/>
      <c r="B2921" s="291"/>
    </row>
    <row r="2922" spans="1:2" x14ac:dyDescent="0.2">
      <c r="A2922" s="289"/>
      <c r="B2922" s="291"/>
    </row>
    <row r="2923" spans="1:2" x14ac:dyDescent="0.2">
      <c r="A2923" s="289"/>
      <c r="B2923" s="291"/>
    </row>
    <row r="2924" spans="1:2" x14ac:dyDescent="0.2">
      <c r="A2924" s="289"/>
      <c r="B2924" s="291"/>
    </row>
    <row r="2925" spans="1:2" x14ac:dyDescent="0.2">
      <c r="A2925" s="289"/>
      <c r="B2925" s="291"/>
    </row>
    <row r="2926" spans="1:2" x14ac:dyDescent="0.2">
      <c r="A2926" s="289"/>
      <c r="B2926" s="291"/>
    </row>
    <row r="2927" spans="1:2" x14ac:dyDescent="0.2">
      <c r="A2927" s="289"/>
      <c r="B2927" s="291"/>
    </row>
    <row r="2928" spans="1:2" x14ac:dyDescent="0.2">
      <c r="A2928" s="289"/>
      <c r="B2928" s="291"/>
    </row>
    <row r="2929" spans="1:2" x14ac:dyDescent="0.2">
      <c r="A2929" s="289"/>
      <c r="B2929" s="291"/>
    </row>
    <row r="2930" spans="1:2" x14ac:dyDescent="0.2">
      <c r="A2930" s="289"/>
      <c r="B2930" s="291"/>
    </row>
    <row r="2931" spans="1:2" x14ac:dyDescent="0.2">
      <c r="A2931" s="289"/>
      <c r="B2931" s="291"/>
    </row>
    <row r="2932" spans="1:2" x14ac:dyDescent="0.2">
      <c r="A2932" s="289"/>
      <c r="B2932" s="291"/>
    </row>
    <row r="2933" spans="1:2" x14ac:dyDescent="0.2">
      <c r="A2933" s="289"/>
      <c r="B2933" s="291"/>
    </row>
    <row r="2934" spans="1:2" x14ac:dyDescent="0.2">
      <c r="A2934" s="289"/>
      <c r="B2934" s="291"/>
    </row>
    <row r="2935" spans="1:2" x14ac:dyDescent="0.2">
      <c r="A2935" s="289"/>
      <c r="B2935" s="291"/>
    </row>
    <row r="2936" spans="1:2" x14ac:dyDescent="0.2">
      <c r="A2936" s="289"/>
      <c r="B2936" s="291"/>
    </row>
    <row r="2937" spans="1:2" x14ac:dyDescent="0.2">
      <c r="A2937" s="289"/>
      <c r="B2937" s="291"/>
    </row>
    <row r="2938" spans="1:2" x14ac:dyDescent="0.2">
      <c r="A2938" s="289"/>
      <c r="B2938" s="291"/>
    </row>
    <row r="2939" spans="1:2" x14ac:dyDescent="0.2">
      <c r="A2939" s="289"/>
      <c r="B2939" s="291"/>
    </row>
    <row r="2940" spans="1:2" x14ac:dyDescent="0.2">
      <c r="A2940" s="289"/>
      <c r="B2940" s="291"/>
    </row>
    <row r="2941" spans="1:2" x14ac:dyDescent="0.2">
      <c r="A2941" s="289"/>
      <c r="B2941" s="291"/>
    </row>
    <row r="2942" spans="1:2" x14ac:dyDescent="0.2">
      <c r="A2942" s="289"/>
      <c r="B2942" s="291"/>
    </row>
    <row r="2943" spans="1:2" x14ac:dyDescent="0.2">
      <c r="A2943" s="289"/>
      <c r="B2943" s="291"/>
    </row>
    <row r="2944" spans="1:2" x14ac:dyDescent="0.2">
      <c r="A2944" s="289"/>
      <c r="B2944" s="291"/>
    </row>
    <row r="2945" spans="1:2" x14ac:dyDescent="0.2">
      <c r="A2945" s="289"/>
      <c r="B2945" s="291"/>
    </row>
    <row r="2946" spans="1:2" x14ac:dyDescent="0.2">
      <c r="A2946" s="289"/>
      <c r="B2946" s="291"/>
    </row>
    <row r="2947" spans="1:2" x14ac:dyDescent="0.2">
      <c r="A2947" s="289"/>
      <c r="B2947" s="291"/>
    </row>
    <row r="2948" spans="1:2" x14ac:dyDescent="0.2">
      <c r="A2948" s="289"/>
      <c r="B2948" s="291"/>
    </row>
    <row r="2949" spans="1:2" x14ac:dyDescent="0.2">
      <c r="A2949" s="289"/>
      <c r="B2949" s="291"/>
    </row>
    <row r="2950" spans="1:2" x14ac:dyDescent="0.2">
      <c r="A2950" s="289"/>
      <c r="B2950" s="291"/>
    </row>
    <row r="2951" spans="1:2" x14ac:dyDescent="0.2">
      <c r="A2951" s="289"/>
      <c r="B2951" s="291"/>
    </row>
    <row r="2952" spans="1:2" x14ac:dyDescent="0.2">
      <c r="A2952" s="289"/>
      <c r="B2952" s="291"/>
    </row>
    <row r="2953" spans="1:2" x14ac:dyDescent="0.2">
      <c r="A2953" s="289"/>
      <c r="B2953" s="291"/>
    </row>
    <row r="2954" spans="1:2" x14ac:dyDescent="0.2">
      <c r="A2954" s="289"/>
      <c r="B2954" s="291"/>
    </row>
    <row r="2955" spans="1:2" x14ac:dyDescent="0.2">
      <c r="A2955" s="289"/>
      <c r="B2955" s="291"/>
    </row>
    <row r="2956" spans="1:2" x14ac:dyDescent="0.2">
      <c r="A2956" s="289"/>
      <c r="B2956" s="291"/>
    </row>
    <row r="2957" spans="1:2" x14ac:dyDescent="0.2">
      <c r="A2957" s="289"/>
      <c r="B2957" s="291"/>
    </row>
    <row r="2958" spans="1:2" x14ac:dyDescent="0.2">
      <c r="A2958" s="289"/>
      <c r="B2958" s="291"/>
    </row>
    <row r="2959" spans="1:2" x14ac:dyDescent="0.2">
      <c r="A2959" s="289"/>
      <c r="B2959" s="291"/>
    </row>
    <row r="2960" spans="1:2" x14ac:dyDescent="0.2">
      <c r="A2960" s="289"/>
      <c r="B2960" s="291"/>
    </row>
    <row r="2961" spans="1:2" x14ac:dyDescent="0.2">
      <c r="A2961" s="289"/>
      <c r="B2961" s="291"/>
    </row>
    <row r="2962" spans="1:2" x14ac:dyDescent="0.2">
      <c r="A2962" s="289"/>
      <c r="B2962" s="291"/>
    </row>
    <row r="2963" spans="1:2" x14ac:dyDescent="0.2">
      <c r="A2963" s="289"/>
      <c r="B2963" s="291"/>
    </row>
    <row r="2964" spans="1:2" x14ac:dyDescent="0.2">
      <c r="A2964" s="289"/>
      <c r="B2964" s="291"/>
    </row>
    <row r="2965" spans="1:2" x14ac:dyDescent="0.2">
      <c r="A2965" s="289"/>
      <c r="B2965" s="291"/>
    </row>
    <row r="2966" spans="1:2" x14ac:dyDescent="0.2">
      <c r="A2966" s="289"/>
      <c r="B2966" s="291"/>
    </row>
    <row r="2967" spans="1:2" x14ac:dyDescent="0.2">
      <c r="A2967" s="289"/>
      <c r="B2967" s="291"/>
    </row>
    <row r="2968" spans="1:2" x14ac:dyDescent="0.2">
      <c r="A2968" s="289"/>
      <c r="B2968" s="291"/>
    </row>
    <row r="2969" spans="1:2" x14ac:dyDescent="0.2">
      <c r="A2969" s="289"/>
      <c r="B2969" s="291"/>
    </row>
    <row r="2970" spans="1:2" x14ac:dyDescent="0.2">
      <c r="A2970" s="289"/>
      <c r="B2970" s="291"/>
    </row>
    <row r="2971" spans="1:2" x14ac:dyDescent="0.2">
      <c r="A2971" s="289"/>
      <c r="B2971" s="291"/>
    </row>
    <row r="2972" spans="1:2" x14ac:dyDescent="0.2">
      <c r="A2972" s="289"/>
      <c r="B2972" s="291"/>
    </row>
    <row r="2973" spans="1:2" x14ac:dyDescent="0.2">
      <c r="A2973" s="289"/>
      <c r="B2973" s="291"/>
    </row>
    <row r="2974" spans="1:2" x14ac:dyDescent="0.2">
      <c r="A2974" s="289"/>
      <c r="B2974" s="291"/>
    </row>
    <row r="2975" spans="1:2" x14ac:dyDescent="0.2">
      <c r="A2975" s="289"/>
      <c r="B2975" s="291"/>
    </row>
    <row r="2976" spans="1:2" x14ac:dyDescent="0.2">
      <c r="A2976" s="289"/>
      <c r="B2976" s="291"/>
    </row>
    <row r="2977" spans="1:2" x14ac:dyDescent="0.2">
      <c r="A2977" s="289"/>
      <c r="B2977" s="291"/>
    </row>
    <row r="2978" spans="1:2" x14ac:dyDescent="0.2">
      <c r="A2978" s="289"/>
      <c r="B2978" s="291"/>
    </row>
    <row r="2979" spans="1:2" x14ac:dyDescent="0.2">
      <c r="A2979" s="289"/>
      <c r="B2979" s="291"/>
    </row>
    <row r="2980" spans="1:2" x14ac:dyDescent="0.2">
      <c r="A2980" s="289"/>
      <c r="B2980" s="291"/>
    </row>
    <row r="2981" spans="1:2" x14ac:dyDescent="0.2">
      <c r="A2981" s="289"/>
      <c r="B2981" s="291"/>
    </row>
    <row r="2982" spans="1:2" x14ac:dyDescent="0.2">
      <c r="A2982" s="289"/>
      <c r="B2982" s="291"/>
    </row>
    <row r="2983" spans="1:2" x14ac:dyDescent="0.2">
      <c r="A2983" s="289"/>
      <c r="B2983" s="291"/>
    </row>
    <row r="2984" spans="1:2" x14ac:dyDescent="0.2">
      <c r="A2984" s="289"/>
      <c r="B2984" s="291"/>
    </row>
    <row r="2985" spans="1:2" x14ac:dyDescent="0.2">
      <c r="A2985" s="289"/>
      <c r="B2985" s="291"/>
    </row>
    <row r="2986" spans="1:2" x14ac:dyDescent="0.2">
      <c r="A2986" s="289"/>
      <c r="B2986" s="291"/>
    </row>
    <row r="2987" spans="1:2" x14ac:dyDescent="0.2">
      <c r="A2987" s="289"/>
      <c r="B2987" s="291"/>
    </row>
    <row r="2988" spans="1:2" x14ac:dyDescent="0.2">
      <c r="A2988" s="289"/>
      <c r="B2988" s="291"/>
    </row>
    <row r="2989" spans="1:2" x14ac:dyDescent="0.2">
      <c r="A2989" s="289"/>
      <c r="B2989" s="291"/>
    </row>
    <row r="2990" spans="1:2" x14ac:dyDescent="0.2">
      <c r="A2990" s="289"/>
      <c r="B2990" s="291"/>
    </row>
    <row r="2991" spans="1:2" x14ac:dyDescent="0.2">
      <c r="A2991" s="289"/>
      <c r="B2991" s="291"/>
    </row>
    <row r="2992" spans="1:2" x14ac:dyDescent="0.2">
      <c r="A2992" s="289"/>
      <c r="B2992" s="291"/>
    </row>
    <row r="2993" spans="1:2" x14ac:dyDescent="0.2">
      <c r="A2993" s="289"/>
      <c r="B2993" s="291"/>
    </row>
    <row r="2994" spans="1:2" x14ac:dyDescent="0.2">
      <c r="A2994" s="289"/>
      <c r="B2994" s="291"/>
    </row>
    <row r="2995" spans="1:2" x14ac:dyDescent="0.2">
      <c r="A2995" s="289"/>
      <c r="B2995" s="291"/>
    </row>
    <row r="2996" spans="1:2" x14ac:dyDescent="0.2">
      <c r="A2996" s="289"/>
      <c r="B2996" s="291"/>
    </row>
    <row r="2997" spans="1:2" x14ac:dyDescent="0.2">
      <c r="A2997" s="289"/>
      <c r="B2997" s="291"/>
    </row>
    <row r="2998" spans="1:2" x14ac:dyDescent="0.2">
      <c r="A2998" s="289"/>
      <c r="B2998" s="291"/>
    </row>
    <row r="2999" spans="1:2" x14ac:dyDescent="0.2">
      <c r="A2999" s="289"/>
      <c r="B2999" s="291"/>
    </row>
    <row r="3000" spans="1:2" x14ac:dyDescent="0.2">
      <c r="A3000" s="289"/>
      <c r="B3000" s="291"/>
    </row>
    <row r="3001" spans="1:2" x14ac:dyDescent="0.2">
      <c r="A3001" s="289"/>
      <c r="B3001" s="291"/>
    </row>
    <row r="3002" spans="1:2" x14ac:dyDescent="0.2">
      <c r="A3002" s="289"/>
      <c r="B3002" s="291"/>
    </row>
    <row r="3003" spans="1:2" x14ac:dyDescent="0.2">
      <c r="A3003" s="289"/>
      <c r="B3003" s="291"/>
    </row>
    <row r="3004" spans="1:2" x14ac:dyDescent="0.2">
      <c r="A3004" s="289"/>
      <c r="B3004" s="291"/>
    </row>
    <row r="3005" spans="1:2" x14ac:dyDescent="0.2">
      <c r="A3005" s="289"/>
      <c r="B3005" s="291"/>
    </row>
    <row r="3006" spans="1:2" x14ac:dyDescent="0.2">
      <c r="A3006" s="289"/>
      <c r="B3006" s="291"/>
    </row>
    <row r="3007" spans="1:2" x14ac:dyDescent="0.2">
      <c r="A3007" s="289"/>
      <c r="B3007" s="291"/>
    </row>
    <row r="3008" spans="1:2" x14ac:dyDescent="0.2">
      <c r="A3008" s="289"/>
      <c r="B3008" s="291"/>
    </row>
    <row r="3009" spans="1:2" x14ac:dyDescent="0.2">
      <c r="A3009" s="289"/>
      <c r="B3009" s="291"/>
    </row>
    <row r="3010" spans="1:2" x14ac:dyDescent="0.2">
      <c r="A3010" s="289"/>
      <c r="B3010" s="291"/>
    </row>
    <row r="3011" spans="1:2" x14ac:dyDescent="0.2">
      <c r="A3011" s="289"/>
      <c r="B3011" s="291"/>
    </row>
    <row r="3012" spans="1:2" x14ac:dyDescent="0.2">
      <c r="A3012" s="289"/>
      <c r="B3012" s="291"/>
    </row>
    <row r="3013" spans="1:2" x14ac:dyDescent="0.2">
      <c r="A3013" s="289"/>
      <c r="B3013" s="291"/>
    </row>
    <row r="3014" spans="1:2" x14ac:dyDescent="0.2">
      <c r="A3014" s="289"/>
      <c r="B3014" s="291"/>
    </row>
    <row r="3015" spans="1:2" x14ac:dyDescent="0.2">
      <c r="A3015" s="289"/>
      <c r="B3015" s="291"/>
    </row>
    <row r="3016" spans="1:2" x14ac:dyDescent="0.2">
      <c r="A3016" s="289"/>
      <c r="B3016" s="291"/>
    </row>
    <row r="3017" spans="1:2" x14ac:dyDescent="0.2">
      <c r="A3017" s="289"/>
      <c r="B3017" s="291"/>
    </row>
    <row r="3018" spans="1:2" x14ac:dyDescent="0.2">
      <c r="A3018" s="289"/>
      <c r="B3018" s="291"/>
    </row>
    <row r="3019" spans="1:2" x14ac:dyDescent="0.2">
      <c r="A3019" s="289"/>
      <c r="B3019" s="291"/>
    </row>
    <row r="3020" spans="1:2" x14ac:dyDescent="0.2">
      <c r="A3020" s="289"/>
      <c r="B3020" s="291"/>
    </row>
    <row r="3021" spans="1:2" x14ac:dyDescent="0.2">
      <c r="A3021" s="289"/>
      <c r="B3021" s="291"/>
    </row>
    <row r="3022" spans="1:2" x14ac:dyDescent="0.2">
      <c r="A3022" s="289"/>
      <c r="B3022" s="291"/>
    </row>
    <row r="3023" spans="1:2" x14ac:dyDescent="0.2">
      <c r="A3023" s="289"/>
      <c r="B3023" s="291"/>
    </row>
    <row r="3024" spans="1:2" x14ac:dyDescent="0.2">
      <c r="A3024" s="289"/>
      <c r="B3024" s="291"/>
    </row>
    <row r="3025" spans="1:2" x14ac:dyDescent="0.2">
      <c r="A3025" s="289"/>
      <c r="B3025" s="291"/>
    </row>
    <row r="3026" spans="1:2" x14ac:dyDescent="0.2">
      <c r="A3026" s="289"/>
      <c r="B3026" s="291"/>
    </row>
    <row r="3027" spans="1:2" x14ac:dyDescent="0.2">
      <c r="A3027" s="289"/>
      <c r="B3027" s="291"/>
    </row>
    <row r="3028" spans="1:2" x14ac:dyDescent="0.2">
      <c r="A3028" s="289"/>
      <c r="B3028" s="291"/>
    </row>
    <row r="3029" spans="1:2" x14ac:dyDescent="0.2">
      <c r="A3029" s="289"/>
      <c r="B3029" s="291"/>
    </row>
    <row r="3030" spans="1:2" x14ac:dyDescent="0.2">
      <c r="A3030" s="289"/>
      <c r="B3030" s="291"/>
    </row>
    <row r="3031" spans="1:2" x14ac:dyDescent="0.2">
      <c r="A3031" s="289"/>
      <c r="B3031" s="291"/>
    </row>
    <row r="3032" spans="1:2" x14ac:dyDescent="0.2">
      <c r="A3032" s="289"/>
      <c r="B3032" s="291"/>
    </row>
    <row r="3033" spans="1:2" x14ac:dyDescent="0.2">
      <c r="A3033" s="289"/>
      <c r="B3033" s="291"/>
    </row>
    <row r="3034" spans="1:2" x14ac:dyDescent="0.2">
      <c r="A3034" s="289"/>
      <c r="B3034" s="291"/>
    </row>
    <row r="3035" spans="1:2" x14ac:dyDescent="0.2">
      <c r="A3035" s="289"/>
      <c r="B3035" s="291"/>
    </row>
    <row r="3036" spans="1:2" x14ac:dyDescent="0.2">
      <c r="A3036" s="289"/>
      <c r="B3036" s="291"/>
    </row>
    <row r="3037" spans="1:2" x14ac:dyDescent="0.2">
      <c r="A3037" s="289"/>
      <c r="B3037" s="291"/>
    </row>
    <row r="3038" spans="1:2" x14ac:dyDescent="0.2">
      <c r="A3038" s="289"/>
      <c r="B3038" s="291"/>
    </row>
    <row r="3039" spans="1:2" x14ac:dyDescent="0.2">
      <c r="A3039" s="289"/>
      <c r="B3039" s="291"/>
    </row>
    <row r="3040" spans="1:2" x14ac:dyDescent="0.2">
      <c r="A3040" s="289"/>
      <c r="B3040" s="291"/>
    </row>
    <row r="3041" spans="1:2" x14ac:dyDescent="0.2">
      <c r="A3041" s="289"/>
      <c r="B3041" s="291"/>
    </row>
    <row r="3042" spans="1:2" x14ac:dyDescent="0.2">
      <c r="A3042" s="289"/>
      <c r="B3042" s="291"/>
    </row>
    <row r="3043" spans="1:2" x14ac:dyDescent="0.2">
      <c r="A3043" s="289"/>
      <c r="B3043" s="291"/>
    </row>
    <row r="3044" spans="1:2" x14ac:dyDescent="0.2">
      <c r="A3044" s="289"/>
      <c r="B3044" s="291"/>
    </row>
    <row r="3045" spans="1:2" x14ac:dyDescent="0.2">
      <c r="A3045" s="289"/>
      <c r="B3045" s="291"/>
    </row>
    <row r="3046" spans="1:2" x14ac:dyDescent="0.2">
      <c r="A3046" s="289"/>
      <c r="B3046" s="291"/>
    </row>
    <row r="3047" spans="1:2" x14ac:dyDescent="0.2">
      <c r="A3047" s="289"/>
      <c r="B3047" s="291"/>
    </row>
    <row r="3048" spans="1:2" x14ac:dyDescent="0.2">
      <c r="A3048" s="289"/>
      <c r="B3048" s="291"/>
    </row>
    <row r="3049" spans="1:2" x14ac:dyDescent="0.2">
      <c r="A3049" s="289"/>
      <c r="B3049" s="291"/>
    </row>
    <row r="3050" spans="1:2" x14ac:dyDescent="0.2">
      <c r="A3050" s="289"/>
      <c r="B3050" s="291"/>
    </row>
    <row r="3051" spans="1:2" x14ac:dyDescent="0.2">
      <c r="A3051" s="289"/>
      <c r="B3051" s="291"/>
    </row>
    <row r="3052" spans="1:2" x14ac:dyDescent="0.2">
      <c r="A3052" s="289"/>
      <c r="B3052" s="291"/>
    </row>
    <row r="3053" spans="1:2" x14ac:dyDescent="0.2">
      <c r="A3053" s="289"/>
      <c r="B3053" s="291"/>
    </row>
    <row r="3054" spans="1:2" x14ac:dyDescent="0.2">
      <c r="A3054" s="289"/>
      <c r="B3054" s="291"/>
    </row>
    <row r="3055" spans="1:2" x14ac:dyDescent="0.2">
      <c r="A3055" s="289"/>
      <c r="B3055" s="291"/>
    </row>
    <row r="3056" spans="1:2" x14ac:dyDescent="0.2">
      <c r="A3056" s="289"/>
      <c r="B3056" s="291"/>
    </row>
    <row r="3057" spans="1:2" x14ac:dyDescent="0.2">
      <c r="A3057" s="289"/>
      <c r="B3057" s="291"/>
    </row>
    <row r="3058" spans="1:2" x14ac:dyDescent="0.2">
      <c r="A3058" s="289"/>
      <c r="B3058" s="291"/>
    </row>
    <row r="3059" spans="1:2" x14ac:dyDescent="0.2">
      <c r="A3059" s="289"/>
      <c r="B3059" s="291"/>
    </row>
    <row r="3060" spans="1:2" x14ac:dyDescent="0.2">
      <c r="A3060" s="289"/>
      <c r="B3060" s="291"/>
    </row>
    <row r="3061" spans="1:2" x14ac:dyDescent="0.2">
      <c r="A3061" s="289"/>
      <c r="B3061" s="291"/>
    </row>
    <row r="3062" spans="1:2" x14ac:dyDescent="0.2">
      <c r="A3062" s="289"/>
      <c r="B3062" s="291"/>
    </row>
    <row r="3063" spans="1:2" x14ac:dyDescent="0.2">
      <c r="A3063" s="289"/>
      <c r="B3063" s="291"/>
    </row>
    <row r="3064" spans="1:2" x14ac:dyDescent="0.2">
      <c r="A3064" s="289"/>
      <c r="B3064" s="291"/>
    </row>
    <row r="3065" spans="1:2" x14ac:dyDescent="0.2">
      <c r="A3065" s="289"/>
      <c r="B3065" s="291"/>
    </row>
    <row r="3066" spans="1:2" x14ac:dyDescent="0.2">
      <c r="A3066" s="289"/>
      <c r="B3066" s="291"/>
    </row>
    <row r="3067" spans="1:2" x14ac:dyDescent="0.2">
      <c r="A3067" s="289"/>
      <c r="B3067" s="291"/>
    </row>
    <row r="3068" spans="1:2" x14ac:dyDescent="0.2">
      <c r="A3068" s="289"/>
      <c r="B3068" s="291"/>
    </row>
    <row r="3069" spans="1:2" x14ac:dyDescent="0.2">
      <c r="A3069" s="289"/>
      <c r="B3069" s="291"/>
    </row>
    <row r="3070" spans="1:2" x14ac:dyDescent="0.2">
      <c r="A3070" s="289"/>
      <c r="B3070" s="291"/>
    </row>
    <row r="3071" spans="1:2" x14ac:dyDescent="0.2">
      <c r="A3071" s="289"/>
      <c r="B3071" s="291"/>
    </row>
    <row r="3072" spans="1:2" x14ac:dyDescent="0.2">
      <c r="A3072" s="289"/>
      <c r="B3072" s="291"/>
    </row>
    <row r="3073" spans="1:2" x14ac:dyDescent="0.2">
      <c r="A3073" s="289"/>
      <c r="B3073" s="291"/>
    </row>
    <row r="3074" spans="1:2" x14ac:dyDescent="0.2">
      <c r="A3074" s="289"/>
      <c r="B3074" s="291"/>
    </row>
    <row r="3075" spans="1:2" x14ac:dyDescent="0.2">
      <c r="A3075" s="289"/>
      <c r="B3075" s="291"/>
    </row>
    <row r="3076" spans="1:2" x14ac:dyDescent="0.2">
      <c r="A3076" s="289"/>
      <c r="B3076" s="291"/>
    </row>
    <row r="3077" spans="1:2" x14ac:dyDescent="0.2">
      <c r="A3077" s="289"/>
      <c r="B3077" s="291"/>
    </row>
    <row r="3078" spans="1:2" x14ac:dyDescent="0.2">
      <c r="A3078" s="289"/>
      <c r="B3078" s="291"/>
    </row>
    <row r="3079" spans="1:2" x14ac:dyDescent="0.2">
      <c r="A3079" s="289"/>
      <c r="B3079" s="291"/>
    </row>
    <row r="3080" spans="1:2" x14ac:dyDescent="0.2">
      <c r="A3080" s="289"/>
      <c r="B3080" s="291"/>
    </row>
    <row r="3081" spans="1:2" x14ac:dyDescent="0.2">
      <c r="A3081" s="289"/>
      <c r="B3081" s="291"/>
    </row>
    <row r="3082" spans="1:2" x14ac:dyDescent="0.2">
      <c r="A3082" s="289"/>
      <c r="B3082" s="291"/>
    </row>
    <row r="3083" spans="1:2" x14ac:dyDescent="0.2">
      <c r="A3083" s="289"/>
      <c r="B3083" s="291"/>
    </row>
    <row r="3084" spans="1:2" x14ac:dyDescent="0.2">
      <c r="A3084" s="289"/>
      <c r="B3084" s="291"/>
    </row>
    <row r="3085" spans="1:2" x14ac:dyDescent="0.2">
      <c r="A3085" s="289"/>
      <c r="B3085" s="291"/>
    </row>
    <row r="3086" spans="1:2" x14ac:dyDescent="0.2">
      <c r="A3086" s="289"/>
      <c r="B3086" s="291"/>
    </row>
    <row r="3087" spans="1:2" x14ac:dyDescent="0.2">
      <c r="A3087" s="289"/>
      <c r="B3087" s="291"/>
    </row>
    <row r="3088" spans="1:2" x14ac:dyDescent="0.2">
      <c r="A3088" s="289"/>
      <c r="B3088" s="291"/>
    </row>
    <row r="3089" spans="1:2" x14ac:dyDescent="0.2">
      <c r="A3089" s="289"/>
      <c r="B3089" s="291"/>
    </row>
    <row r="3090" spans="1:2" x14ac:dyDescent="0.2">
      <c r="A3090" s="289"/>
      <c r="B3090" s="291"/>
    </row>
    <row r="3091" spans="1:2" x14ac:dyDescent="0.2">
      <c r="A3091" s="289"/>
      <c r="B3091" s="291"/>
    </row>
    <row r="3092" spans="1:2" x14ac:dyDescent="0.2">
      <c r="A3092" s="289"/>
      <c r="B3092" s="291"/>
    </row>
    <row r="3093" spans="1:2" x14ac:dyDescent="0.2">
      <c r="A3093" s="289"/>
      <c r="B3093" s="291"/>
    </row>
    <row r="3094" spans="1:2" x14ac:dyDescent="0.2">
      <c r="A3094" s="289"/>
      <c r="B3094" s="291"/>
    </row>
    <row r="3095" spans="1:2" x14ac:dyDescent="0.2">
      <c r="A3095" s="289"/>
      <c r="B3095" s="291"/>
    </row>
    <row r="3096" spans="1:2" x14ac:dyDescent="0.2">
      <c r="A3096" s="289"/>
      <c r="B3096" s="291"/>
    </row>
    <row r="3097" spans="1:2" x14ac:dyDescent="0.2">
      <c r="A3097" s="289"/>
      <c r="B3097" s="291"/>
    </row>
    <row r="3098" spans="1:2" x14ac:dyDescent="0.2">
      <c r="A3098" s="289"/>
      <c r="B3098" s="291"/>
    </row>
    <row r="3099" spans="1:2" x14ac:dyDescent="0.2">
      <c r="A3099" s="289"/>
      <c r="B3099" s="291"/>
    </row>
    <row r="3100" spans="1:2" x14ac:dyDescent="0.2">
      <c r="A3100" s="289"/>
      <c r="B3100" s="291"/>
    </row>
    <row r="3101" spans="1:2" x14ac:dyDescent="0.2">
      <c r="A3101" s="289"/>
      <c r="B3101" s="291"/>
    </row>
    <row r="3102" spans="1:2" x14ac:dyDescent="0.2">
      <c r="A3102" s="289"/>
      <c r="B3102" s="291"/>
    </row>
    <row r="3103" spans="1:2" x14ac:dyDescent="0.2">
      <c r="A3103" s="289"/>
      <c r="B3103" s="291"/>
    </row>
    <row r="3104" spans="1:2" x14ac:dyDescent="0.2">
      <c r="A3104" s="289"/>
      <c r="B3104" s="291"/>
    </row>
    <row r="3105" spans="1:2" x14ac:dyDescent="0.2">
      <c r="A3105" s="289"/>
      <c r="B3105" s="291"/>
    </row>
    <row r="3106" spans="1:2" x14ac:dyDescent="0.2">
      <c r="A3106" s="289"/>
      <c r="B3106" s="291"/>
    </row>
    <row r="3107" spans="1:2" x14ac:dyDescent="0.2">
      <c r="A3107" s="289"/>
      <c r="B3107" s="291"/>
    </row>
    <row r="3108" spans="1:2" x14ac:dyDescent="0.2">
      <c r="A3108" s="289"/>
      <c r="B3108" s="291"/>
    </row>
    <row r="3109" spans="1:2" x14ac:dyDescent="0.2">
      <c r="A3109" s="289"/>
      <c r="B3109" s="291"/>
    </row>
    <row r="3110" spans="1:2" x14ac:dyDescent="0.2">
      <c r="A3110" s="289"/>
      <c r="B3110" s="291"/>
    </row>
    <row r="3111" spans="1:2" x14ac:dyDescent="0.2">
      <c r="A3111" s="289"/>
      <c r="B3111" s="291"/>
    </row>
    <row r="3112" spans="1:2" x14ac:dyDescent="0.2">
      <c r="A3112" s="289"/>
      <c r="B3112" s="291"/>
    </row>
    <row r="3113" spans="1:2" x14ac:dyDescent="0.2">
      <c r="A3113" s="289"/>
      <c r="B3113" s="291"/>
    </row>
    <row r="3114" spans="1:2" x14ac:dyDescent="0.2">
      <c r="A3114" s="289"/>
      <c r="B3114" s="291"/>
    </row>
    <row r="3115" spans="1:2" x14ac:dyDescent="0.2">
      <c r="A3115" s="289"/>
      <c r="B3115" s="291"/>
    </row>
    <row r="3116" spans="1:2" x14ac:dyDescent="0.2">
      <c r="A3116" s="289"/>
      <c r="B3116" s="291"/>
    </row>
    <row r="3117" spans="1:2" x14ac:dyDescent="0.2">
      <c r="A3117" s="289"/>
      <c r="B3117" s="291"/>
    </row>
    <row r="3118" spans="1:2" x14ac:dyDescent="0.2">
      <c r="A3118" s="289"/>
      <c r="B3118" s="291"/>
    </row>
    <row r="3119" spans="1:2" x14ac:dyDescent="0.2">
      <c r="A3119" s="289"/>
      <c r="B3119" s="291"/>
    </row>
    <row r="3120" spans="1:2" x14ac:dyDescent="0.2">
      <c r="A3120" s="289"/>
      <c r="B3120" s="291"/>
    </row>
    <row r="3121" spans="1:2" x14ac:dyDescent="0.2">
      <c r="A3121" s="289"/>
      <c r="B3121" s="291"/>
    </row>
    <row r="3122" spans="1:2" x14ac:dyDescent="0.2">
      <c r="A3122" s="289"/>
      <c r="B3122" s="291"/>
    </row>
    <row r="3123" spans="1:2" x14ac:dyDescent="0.2">
      <c r="A3123" s="289"/>
      <c r="B3123" s="291"/>
    </row>
    <row r="3124" spans="1:2" x14ac:dyDescent="0.2">
      <c r="A3124" s="289"/>
      <c r="B3124" s="291"/>
    </row>
    <row r="3125" spans="1:2" x14ac:dyDescent="0.2">
      <c r="A3125" s="289"/>
      <c r="B3125" s="291"/>
    </row>
    <row r="3126" spans="1:2" x14ac:dyDescent="0.2">
      <c r="A3126" s="289"/>
      <c r="B3126" s="291"/>
    </row>
    <row r="3127" spans="1:2" x14ac:dyDescent="0.2">
      <c r="A3127" s="289"/>
      <c r="B3127" s="291"/>
    </row>
    <row r="3128" spans="1:2" x14ac:dyDescent="0.2">
      <c r="A3128" s="289"/>
      <c r="B3128" s="291"/>
    </row>
    <row r="3129" spans="1:2" x14ac:dyDescent="0.2">
      <c r="A3129" s="289"/>
      <c r="B3129" s="291"/>
    </row>
    <row r="3130" spans="1:2" x14ac:dyDescent="0.2">
      <c r="A3130" s="289"/>
      <c r="B3130" s="291"/>
    </row>
    <row r="3131" spans="1:2" x14ac:dyDescent="0.2">
      <c r="A3131" s="289"/>
      <c r="B3131" s="291"/>
    </row>
    <row r="3132" spans="1:2" x14ac:dyDescent="0.2">
      <c r="A3132" s="289"/>
      <c r="B3132" s="291"/>
    </row>
    <row r="3133" spans="1:2" x14ac:dyDescent="0.2">
      <c r="A3133" s="289"/>
      <c r="B3133" s="291"/>
    </row>
    <row r="3134" spans="1:2" x14ac:dyDescent="0.2">
      <c r="A3134" s="289"/>
      <c r="B3134" s="291"/>
    </row>
    <row r="3135" spans="1:2" x14ac:dyDescent="0.2">
      <c r="A3135" s="289"/>
      <c r="B3135" s="291"/>
    </row>
    <row r="3136" spans="1:2" x14ac:dyDescent="0.2">
      <c r="A3136" s="289"/>
      <c r="B3136" s="291"/>
    </row>
    <row r="3137" spans="1:2" x14ac:dyDescent="0.2">
      <c r="A3137" s="289"/>
      <c r="B3137" s="291"/>
    </row>
    <row r="3138" spans="1:2" x14ac:dyDescent="0.2">
      <c r="A3138" s="289"/>
      <c r="B3138" s="291"/>
    </row>
    <row r="3139" spans="1:2" x14ac:dyDescent="0.2">
      <c r="A3139" s="289"/>
      <c r="B3139" s="291"/>
    </row>
    <row r="3140" spans="1:2" x14ac:dyDescent="0.2">
      <c r="A3140" s="289"/>
      <c r="B3140" s="291"/>
    </row>
    <row r="3141" spans="1:2" x14ac:dyDescent="0.2">
      <c r="A3141" s="289"/>
      <c r="B3141" s="291"/>
    </row>
    <row r="3142" spans="1:2" x14ac:dyDescent="0.2">
      <c r="A3142" s="289"/>
      <c r="B3142" s="291"/>
    </row>
    <row r="3143" spans="1:2" x14ac:dyDescent="0.2">
      <c r="A3143" s="289"/>
      <c r="B3143" s="291"/>
    </row>
    <row r="3144" spans="1:2" x14ac:dyDescent="0.2">
      <c r="A3144" s="289"/>
      <c r="B3144" s="291"/>
    </row>
    <row r="3145" spans="1:2" x14ac:dyDescent="0.2">
      <c r="A3145" s="289"/>
      <c r="B3145" s="291"/>
    </row>
    <row r="3146" spans="1:2" x14ac:dyDescent="0.2">
      <c r="A3146" s="289"/>
      <c r="B3146" s="291"/>
    </row>
    <row r="3147" spans="1:2" x14ac:dyDescent="0.2">
      <c r="A3147" s="289"/>
      <c r="B3147" s="291"/>
    </row>
    <row r="3148" spans="1:2" x14ac:dyDescent="0.2">
      <c r="A3148" s="289"/>
      <c r="B3148" s="291"/>
    </row>
    <row r="3149" spans="1:2" x14ac:dyDescent="0.2">
      <c r="A3149" s="289"/>
      <c r="B3149" s="291"/>
    </row>
    <row r="3150" spans="1:2" x14ac:dyDescent="0.2">
      <c r="A3150" s="289"/>
      <c r="B3150" s="291"/>
    </row>
    <row r="3151" spans="1:2" x14ac:dyDescent="0.2">
      <c r="A3151" s="289"/>
      <c r="B3151" s="291"/>
    </row>
    <row r="3152" spans="1:2" x14ac:dyDescent="0.2">
      <c r="A3152" s="289"/>
      <c r="B3152" s="291"/>
    </row>
    <row r="3153" spans="1:2" x14ac:dyDescent="0.2">
      <c r="A3153" s="289"/>
      <c r="B3153" s="291"/>
    </row>
    <row r="3154" spans="1:2" x14ac:dyDescent="0.2">
      <c r="A3154" s="289"/>
      <c r="B3154" s="291"/>
    </row>
    <row r="3155" spans="1:2" x14ac:dyDescent="0.2">
      <c r="A3155" s="289"/>
      <c r="B3155" s="291"/>
    </row>
    <row r="3156" spans="1:2" x14ac:dyDescent="0.2">
      <c r="A3156" s="289"/>
      <c r="B3156" s="291"/>
    </row>
    <row r="3157" spans="1:2" x14ac:dyDescent="0.2">
      <c r="A3157" s="289"/>
      <c r="B3157" s="291"/>
    </row>
    <row r="3158" spans="1:2" x14ac:dyDescent="0.2">
      <c r="A3158" s="289"/>
      <c r="B3158" s="291"/>
    </row>
    <row r="3159" spans="1:2" x14ac:dyDescent="0.2">
      <c r="A3159" s="289"/>
      <c r="B3159" s="291"/>
    </row>
    <row r="3160" spans="1:2" x14ac:dyDescent="0.2">
      <c r="A3160" s="289"/>
      <c r="B3160" s="291"/>
    </row>
    <row r="3161" spans="1:2" x14ac:dyDescent="0.2">
      <c r="A3161" s="289"/>
      <c r="B3161" s="291"/>
    </row>
    <row r="3162" spans="1:2" x14ac:dyDescent="0.2">
      <c r="A3162" s="289"/>
      <c r="B3162" s="291"/>
    </row>
    <row r="3163" spans="1:2" x14ac:dyDescent="0.2">
      <c r="A3163" s="289"/>
      <c r="B3163" s="291"/>
    </row>
    <row r="3164" spans="1:2" x14ac:dyDescent="0.2">
      <c r="A3164" s="289"/>
      <c r="B3164" s="291"/>
    </row>
    <row r="3165" spans="1:2" x14ac:dyDescent="0.2">
      <c r="A3165" s="289"/>
      <c r="B3165" s="291"/>
    </row>
    <row r="3166" spans="1:2" x14ac:dyDescent="0.2">
      <c r="A3166" s="289"/>
      <c r="B3166" s="291"/>
    </row>
    <row r="3167" spans="1:2" x14ac:dyDescent="0.2">
      <c r="A3167" s="289"/>
      <c r="B3167" s="291"/>
    </row>
    <row r="3168" spans="1:2" x14ac:dyDescent="0.2">
      <c r="A3168" s="289"/>
      <c r="B3168" s="291"/>
    </row>
    <row r="3169" spans="1:2" x14ac:dyDescent="0.2">
      <c r="A3169" s="289"/>
      <c r="B3169" s="291"/>
    </row>
    <row r="3170" spans="1:2" x14ac:dyDescent="0.2">
      <c r="A3170" s="289"/>
      <c r="B3170" s="291"/>
    </row>
    <row r="3171" spans="1:2" x14ac:dyDescent="0.2">
      <c r="A3171" s="289"/>
      <c r="B3171" s="291"/>
    </row>
    <row r="3172" spans="1:2" x14ac:dyDescent="0.2">
      <c r="A3172" s="289"/>
      <c r="B3172" s="291"/>
    </row>
    <row r="3173" spans="1:2" x14ac:dyDescent="0.2">
      <c r="A3173" s="289"/>
      <c r="B3173" s="291"/>
    </row>
    <row r="3174" spans="1:2" x14ac:dyDescent="0.2">
      <c r="A3174" s="289"/>
      <c r="B3174" s="291"/>
    </row>
    <row r="3175" spans="1:2" x14ac:dyDescent="0.2">
      <c r="A3175" s="289"/>
      <c r="B3175" s="291"/>
    </row>
    <row r="3176" spans="1:2" x14ac:dyDescent="0.2">
      <c r="A3176" s="289"/>
      <c r="B3176" s="291"/>
    </row>
    <row r="3177" spans="1:2" x14ac:dyDescent="0.2">
      <c r="A3177" s="289"/>
      <c r="B3177" s="291"/>
    </row>
    <row r="3178" spans="1:2" x14ac:dyDescent="0.2">
      <c r="A3178" s="289"/>
      <c r="B3178" s="291"/>
    </row>
    <row r="3179" spans="1:2" x14ac:dyDescent="0.2">
      <c r="A3179" s="289"/>
      <c r="B3179" s="291"/>
    </row>
    <row r="3180" spans="1:2" x14ac:dyDescent="0.2">
      <c r="A3180" s="289"/>
      <c r="B3180" s="291"/>
    </row>
    <row r="3181" spans="1:2" x14ac:dyDescent="0.2">
      <c r="A3181" s="289"/>
      <c r="B3181" s="291"/>
    </row>
    <row r="3182" spans="1:2" x14ac:dyDescent="0.2">
      <c r="A3182" s="289"/>
      <c r="B3182" s="291"/>
    </row>
    <row r="3183" spans="1:2" x14ac:dyDescent="0.2">
      <c r="A3183" s="289"/>
      <c r="B3183" s="291"/>
    </row>
    <row r="3184" spans="1:2" x14ac:dyDescent="0.2">
      <c r="A3184" s="289"/>
      <c r="B3184" s="291"/>
    </row>
    <row r="3185" spans="1:2" x14ac:dyDescent="0.2">
      <c r="A3185" s="289"/>
      <c r="B3185" s="291"/>
    </row>
    <row r="3186" spans="1:2" x14ac:dyDescent="0.2">
      <c r="A3186" s="289"/>
      <c r="B3186" s="291"/>
    </row>
    <row r="3187" spans="1:2" x14ac:dyDescent="0.2">
      <c r="A3187" s="289"/>
      <c r="B3187" s="291"/>
    </row>
    <row r="3188" spans="1:2" x14ac:dyDescent="0.2">
      <c r="A3188" s="289"/>
      <c r="B3188" s="291"/>
    </row>
    <row r="3189" spans="1:2" x14ac:dyDescent="0.2">
      <c r="A3189" s="289"/>
      <c r="B3189" s="291"/>
    </row>
    <row r="3190" spans="1:2" x14ac:dyDescent="0.2">
      <c r="A3190" s="289"/>
      <c r="B3190" s="291"/>
    </row>
    <row r="3191" spans="1:2" x14ac:dyDescent="0.2">
      <c r="A3191" s="289"/>
      <c r="B3191" s="291"/>
    </row>
    <row r="3192" spans="1:2" x14ac:dyDescent="0.2">
      <c r="A3192" s="289"/>
      <c r="B3192" s="291"/>
    </row>
    <row r="3193" spans="1:2" x14ac:dyDescent="0.2">
      <c r="A3193" s="289"/>
      <c r="B3193" s="291"/>
    </row>
    <row r="3194" spans="1:2" x14ac:dyDescent="0.2">
      <c r="A3194" s="289"/>
      <c r="B3194" s="291"/>
    </row>
    <row r="3195" spans="1:2" x14ac:dyDescent="0.2">
      <c r="A3195" s="289"/>
      <c r="B3195" s="291"/>
    </row>
    <row r="3196" spans="1:2" x14ac:dyDescent="0.2">
      <c r="A3196" s="289"/>
      <c r="B3196" s="291"/>
    </row>
    <row r="3197" spans="1:2" x14ac:dyDescent="0.2">
      <c r="A3197" s="289"/>
      <c r="B3197" s="291"/>
    </row>
    <row r="3198" spans="1:2" x14ac:dyDescent="0.2">
      <c r="A3198" s="289"/>
      <c r="B3198" s="291"/>
    </row>
    <row r="3199" spans="1:2" x14ac:dyDescent="0.2">
      <c r="A3199" s="289"/>
      <c r="B3199" s="291"/>
    </row>
    <row r="3200" spans="1:2" x14ac:dyDescent="0.2">
      <c r="A3200" s="289"/>
      <c r="B3200" s="291"/>
    </row>
    <row r="3201" spans="1:2" x14ac:dyDescent="0.2">
      <c r="A3201" s="289"/>
      <c r="B3201" s="291"/>
    </row>
    <row r="3202" spans="1:2" x14ac:dyDescent="0.2">
      <c r="A3202" s="289"/>
      <c r="B3202" s="291"/>
    </row>
    <row r="3203" spans="1:2" x14ac:dyDescent="0.2">
      <c r="A3203" s="289"/>
      <c r="B3203" s="291"/>
    </row>
    <row r="3204" spans="1:2" x14ac:dyDescent="0.2">
      <c r="A3204" s="289"/>
      <c r="B3204" s="291"/>
    </row>
    <row r="3205" spans="1:2" x14ac:dyDescent="0.2">
      <c r="A3205" s="289"/>
      <c r="B3205" s="291"/>
    </row>
    <row r="3206" spans="1:2" x14ac:dyDescent="0.2">
      <c r="A3206" s="289"/>
      <c r="B3206" s="291"/>
    </row>
    <row r="3207" spans="1:2" x14ac:dyDescent="0.2">
      <c r="A3207" s="289"/>
      <c r="B3207" s="291"/>
    </row>
    <row r="3208" spans="1:2" x14ac:dyDescent="0.2">
      <c r="A3208" s="289"/>
      <c r="B3208" s="291"/>
    </row>
    <row r="3209" spans="1:2" x14ac:dyDescent="0.2">
      <c r="A3209" s="289"/>
      <c r="B3209" s="291"/>
    </row>
    <row r="3210" spans="1:2" x14ac:dyDescent="0.2">
      <c r="A3210" s="289"/>
      <c r="B3210" s="291"/>
    </row>
    <row r="3211" spans="1:2" x14ac:dyDescent="0.2">
      <c r="A3211" s="289"/>
      <c r="B3211" s="291"/>
    </row>
    <row r="3212" spans="1:2" x14ac:dyDescent="0.2">
      <c r="A3212" s="289"/>
      <c r="B3212" s="291"/>
    </row>
    <row r="3213" spans="1:2" x14ac:dyDescent="0.2">
      <c r="A3213" s="289"/>
      <c r="B3213" s="291"/>
    </row>
    <row r="3214" spans="1:2" x14ac:dyDescent="0.2">
      <c r="A3214" s="289"/>
      <c r="B3214" s="291"/>
    </row>
    <row r="3215" spans="1:2" x14ac:dyDescent="0.2">
      <c r="A3215" s="289"/>
      <c r="B3215" s="291"/>
    </row>
    <row r="3216" spans="1:2" x14ac:dyDescent="0.2">
      <c r="A3216" s="289"/>
      <c r="B3216" s="291"/>
    </row>
    <row r="3217" spans="1:2" x14ac:dyDescent="0.2">
      <c r="A3217" s="289"/>
      <c r="B3217" s="291"/>
    </row>
    <row r="3218" spans="1:2" x14ac:dyDescent="0.2">
      <c r="A3218" s="289"/>
      <c r="B3218" s="291"/>
    </row>
    <row r="3219" spans="1:2" x14ac:dyDescent="0.2">
      <c r="A3219" s="289"/>
      <c r="B3219" s="291"/>
    </row>
    <row r="3220" spans="1:2" x14ac:dyDescent="0.2">
      <c r="A3220" s="289"/>
      <c r="B3220" s="291"/>
    </row>
    <row r="3221" spans="1:2" x14ac:dyDescent="0.2">
      <c r="A3221" s="289"/>
      <c r="B3221" s="291"/>
    </row>
    <row r="3222" spans="1:2" x14ac:dyDescent="0.2">
      <c r="A3222" s="289"/>
      <c r="B3222" s="291"/>
    </row>
    <row r="3223" spans="1:2" x14ac:dyDescent="0.2">
      <c r="A3223" s="289"/>
      <c r="B3223" s="291"/>
    </row>
    <row r="3224" spans="1:2" x14ac:dyDescent="0.2">
      <c r="A3224" s="289"/>
      <c r="B3224" s="291"/>
    </row>
    <row r="3225" spans="1:2" x14ac:dyDescent="0.2">
      <c r="A3225" s="289"/>
      <c r="B3225" s="291"/>
    </row>
    <row r="3226" spans="1:2" x14ac:dyDescent="0.2">
      <c r="A3226" s="289"/>
      <c r="B3226" s="291"/>
    </row>
    <row r="3227" spans="1:2" x14ac:dyDescent="0.2">
      <c r="A3227" s="289"/>
      <c r="B3227" s="291"/>
    </row>
    <row r="3228" spans="1:2" x14ac:dyDescent="0.2">
      <c r="A3228" s="289"/>
      <c r="B3228" s="291"/>
    </row>
    <row r="3229" spans="1:2" x14ac:dyDescent="0.2">
      <c r="A3229" s="289"/>
      <c r="B3229" s="291"/>
    </row>
    <row r="3230" spans="1:2" x14ac:dyDescent="0.2">
      <c r="A3230" s="289"/>
      <c r="B3230" s="291"/>
    </row>
    <row r="3231" spans="1:2" x14ac:dyDescent="0.2">
      <c r="A3231" s="289"/>
      <c r="B3231" s="291"/>
    </row>
    <row r="3232" spans="1:2" x14ac:dyDescent="0.2">
      <c r="A3232" s="289"/>
      <c r="B3232" s="291"/>
    </row>
    <row r="3233" spans="1:2" x14ac:dyDescent="0.2">
      <c r="A3233" s="289"/>
      <c r="B3233" s="291"/>
    </row>
    <row r="3234" spans="1:2" x14ac:dyDescent="0.2">
      <c r="A3234" s="289"/>
      <c r="B3234" s="291"/>
    </row>
    <row r="3235" spans="1:2" x14ac:dyDescent="0.2">
      <c r="A3235" s="289"/>
      <c r="B3235" s="291"/>
    </row>
    <row r="3236" spans="1:2" x14ac:dyDescent="0.2">
      <c r="A3236" s="289"/>
      <c r="B3236" s="291"/>
    </row>
    <row r="3237" spans="1:2" x14ac:dyDescent="0.2">
      <c r="A3237" s="289"/>
      <c r="B3237" s="291"/>
    </row>
    <row r="3238" spans="1:2" x14ac:dyDescent="0.2">
      <c r="A3238" s="289"/>
      <c r="B3238" s="291"/>
    </row>
    <row r="3239" spans="1:2" x14ac:dyDescent="0.2">
      <c r="A3239" s="289"/>
      <c r="B3239" s="291"/>
    </row>
    <row r="3240" spans="1:2" x14ac:dyDescent="0.2">
      <c r="A3240" s="289"/>
      <c r="B3240" s="291"/>
    </row>
    <row r="3241" spans="1:2" x14ac:dyDescent="0.2">
      <c r="A3241" s="289"/>
      <c r="B3241" s="291"/>
    </row>
    <row r="3242" spans="1:2" x14ac:dyDescent="0.2">
      <c r="A3242" s="289"/>
      <c r="B3242" s="291"/>
    </row>
    <row r="3243" spans="1:2" x14ac:dyDescent="0.2">
      <c r="A3243" s="289"/>
      <c r="B3243" s="291"/>
    </row>
    <row r="3244" spans="1:2" x14ac:dyDescent="0.2">
      <c r="A3244" s="289"/>
      <c r="B3244" s="291"/>
    </row>
    <row r="3245" spans="1:2" x14ac:dyDescent="0.2">
      <c r="A3245" s="289"/>
      <c r="B3245" s="291"/>
    </row>
    <row r="3246" spans="1:2" x14ac:dyDescent="0.2">
      <c r="A3246" s="289"/>
      <c r="B3246" s="291"/>
    </row>
    <row r="3247" spans="1:2" x14ac:dyDescent="0.2">
      <c r="A3247" s="289"/>
      <c r="B3247" s="291"/>
    </row>
    <row r="3248" spans="1:2" x14ac:dyDescent="0.2">
      <c r="A3248" s="289"/>
      <c r="B3248" s="291"/>
    </row>
    <row r="3249" spans="1:2" x14ac:dyDescent="0.2">
      <c r="A3249" s="289"/>
      <c r="B3249" s="291"/>
    </row>
    <row r="3250" spans="1:2" x14ac:dyDescent="0.2">
      <c r="A3250" s="289"/>
      <c r="B3250" s="291"/>
    </row>
    <row r="3251" spans="1:2" x14ac:dyDescent="0.2">
      <c r="A3251" s="289"/>
      <c r="B3251" s="291"/>
    </row>
    <row r="3252" spans="1:2" x14ac:dyDescent="0.2">
      <c r="A3252" s="289"/>
      <c r="B3252" s="291"/>
    </row>
    <row r="3253" spans="1:2" x14ac:dyDescent="0.2">
      <c r="A3253" s="289"/>
      <c r="B3253" s="291"/>
    </row>
    <row r="3254" spans="1:2" x14ac:dyDescent="0.2">
      <c r="A3254" s="289"/>
      <c r="B3254" s="291"/>
    </row>
    <row r="3255" spans="1:2" x14ac:dyDescent="0.2">
      <c r="A3255" s="289"/>
      <c r="B3255" s="291"/>
    </row>
    <row r="3256" spans="1:2" x14ac:dyDescent="0.2">
      <c r="A3256" s="289"/>
      <c r="B3256" s="291"/>
    </row>
    <row r="3257" spans="1:2" x14ac:dyDescent="0.2">
      <c r="A3257" s="289"/>
      <c r="B3257" s="291"/>
    </row>
    <row r="3258" spans="1:2" x14ac:dyDescent="0.2">
      <c r="A3258" s="289"/>
      <c r="B3258" s="291"/>
    </row>
    <row r="3259" spans="1:2" x14ac:dyDescent="0.2">
      <c r="A3259" s="289"/>
      <c r="B3259" s="291"/>
    </row>
    <row r="3260" spans="1:2" x14ac:dyDescent="0.2">
      <c r="A3260" s="289"/>
      <c r="B3260" s="291"/>
    </row>
    <row r="3261" spans="1:2" x14ac:dyDescent="0.2">
      <c r="A3261" s="289"/>
      <c r="B3261" s="291"/>
    </row>
    <row r="3262" spans="1:2" x14ac:dyDescent="0.2">
      <c r="A3262" s="289"/>
      <c r="B3262" s="291"/>
    </row>
    <row r="3263" spans="1:2" x14ac:dyDescent="0.2">
      <c r="A3263" s="289"/>
      <c r="B3263" s="291"/>
    </row>
    <row r="3264" spans="1:2" x14ac:dyDescent="0.2">
      <c r="A3264" s="289"/>
      <c r="B3264" s="291"/>
    </row>
    <row r="3265" spans="1:2" x14ac:dyDescent="0.2">
      <c r="A3265" s="289"/>
      <c r="B3265" s="291"/>
    </row>
    <row r="3266" spans="1:2" x14ac:dyDescent="0.2">
      <c r="A3266" s="289"/>
      <c r="B3266" s="291"/>
    </row>
    <row r="3267" spans="1:2" x14ac:dyDescent="0.2">
      <c r="A3267" s="289"/>
      <c r="B3267" s="291"/>
    </row>
    <row r="3268" spans="1:2" x14ac:dyDescent="0.2">
      <c r="A3268" s="289"/>
      <c r="B3268" s="291"/>
    </row>
    <row r="3269" spans="1:2" x14ac:dyDescent="0.2">
      <c r="A3269" s="289"/>
      <c r="B3269" s="291"/>
    </row>
    <row r="3270" spans="1:2" x14ac:dyDescent="0.2">
      <c r="A3270" s="289"/>
      <c r="B3270" s="291"/>
    </row>
    <row r="3271" spans="1:2" x14ac:dyDescent="0.2">
      <c r="A3271" s="289"/>
      <c r="B3271" s="291"/>
    </row>
    <row r="3272" spans="1:2" x14ac:dyDescent="0.2">
      <c r="A3272" s="289"/>
      <c r="B3272" s="291"/>
    </row>
    <row r="3273" spans="1:2" x14ac:dyDescent="0.2">
      <c r="A3273" s="289"/>
      <c r="B3273" s="291"/>
    </row>
    <row r="3274" spans="1:2" x14ac:dyDescent="0.2">
      <c r="A3274" s="289"/>
      <c r="B3274" s="291"/>
    </row>
    <row r="3275" spans="1:2" x14ac:dyDescent="0.2">
      <c r="A3275" s="289"/>
      <c r="B3275" s="291"/>
    </row>
    <row r="3276" spans="1:2" x14ac:dyDescent="0.2">
      <c r="A3276" s="289"/>
      <c r="B3276" s="291"/>
    </row>
    <row r="3277" spans="1:2" x14ac:dyDescent="0.2">
      <c r="A3277" s="289"/>
      <c r="B3277" s="291"/>
    </row>
    <row r="3278" spans="1:2" x14ac:dyDescent="0.2">
      <c r="A3278" s="289"/>
      <c r="B3278" s="291"/>
    </row>
    <row r="3279" spans="1:2" x14ac:dyDescent="0.2">
      <c r="A3279" s="289"/>
      <c r="B3279" s="291"/>
    </row>
    <row r="3280" spans="1:2" x14ac:dyDescent="0.2">
      <c r="A3280" s="289"/>
      <c r="B3280" s="291"/>
    </row>
    <row r="3281" spans="1:2" x14ac:dyDescent="0.2">
      <c r="A3281" s="289"/>
      <c r="B3281" s="291"/>
    </row>
    <row r="3282" spans="1:2" x14ac:dyDescent="0.2">
      <c r="A3282" s="289"/>
      <c r="B3282" s="291"/>
    </row>
    <row r="3283" spans="1:2" x14ac:dyDescent="0.2">
      <c r="A3283" s="289"/>
      <c r="B3283" s="291"/>
    </row>
    <row r="3284" spans="1:2" x14ac:dyDescent="0.2">
      <c r="A3284" s="289"/>
      <c r="B3284" s="291"/>
    </row>
    <row r="3285" spans="1:2" x14ac:dyDescent="0.2">
      <c r="A3285" s="289"/>
      <c r="B3285" s="291"/>
    </row>
    <row r="3286" spans="1:2" x14ac:dyDescent="0.2">
      <c r="A3286" s="289"/>
      <c r="B3286" s="291"/>
    </row>
    <row r="3287" spans="1:2" x14ac:dyDescent="0.2">
      <c r="A3287" s="289"/>
      <c r="B3287" s="291"/>
    </row>
    <row r="3288" spans="1:2" x14ac:dyDescent="0.2">
      <c r="A3288" s="289"/>
      <c r="B3288" s="291"/>
    </row>
    <row r="3289" spans="1:2" x14ac:dyDescent="0.2">
      <c r="A3289" s="289"/>
      <c r="B3289" s="291"/>
    </row>
    <row r="3290" spans="1:2" x14ac:dyDescent="0.2">
      <c r="A3290" s="289"/>
      <c r="B3290" s="291"/>
    </row>
    <row r="3291" spans="1:2" x14ac:dyDescent="0.2">
      <c r="A3291" s="289"/>
      <c r="B3291" s="291"/>
    </row>
    <row r="3292" spans="1:2" x14ac:dyDescent="0.2">
      <c r="A3292" s="289"/>
      <c r="B3292" s="291"/>
    </row>
    <row r="3293" spans="1:2" x14ac:dyDescent="0.2">
      <c r="A3293" s="289"/>
      <c r="B3293" s="291"/>
    </row>
    <row r="3294" spans="1:2" x14ac:dyDescent="0.2">
      <c r="A3294" s="289"/>
      <c r="B3294" s="291"/>
    </row>
    <row r="3295" spans="1:2" x14ac:dyDescent="0.2">
      <c r="A3295" s="289"/>
      <c r="B3295" s="291"/>
    </row>
    <row r="3296" spans="1:2" x14ac:dyDescent="0.2">
      <c r="A3296" s="289"/>
      <c r="B3296" s="291"/>
    </row>
    <row r="3297" spans="1:2" x14ac:dyDescent="0.2">
      <c r="A3297" s="289"/>
      <c r="B3297" s="291"/>
    </row>
    <row r="3298" spans="1:2" x14ac:dyDescent="0.2">
      <c r="A3298" s="289"/>
      <c r="B3298" s="291"/>
    </row>
    <row r="3299" spans="1:2" x14ac:dyDescent="0.2">
      <c r="A3299" s="289"/>
      <c r="B3299" s="291"/>
    </row>
    <row r="3300" spans="1:2" x14ac:dyDescent="0.2">
      <c r="A3300" s="289"/>
      <c r="B3300" s="291"/>
    </row>
    <row r="3301" spans="1:2" x14ac:dyDescent="0.2">
      <c r="A3301" s="289"/>
      <c r="B3301" s="291"/>
    </row>
    <row r="3302" spans="1:2" x14ac:dyDescent="0.2">
      <c r="A3302" s="289"/>
      <c r="B3302" s="291"/>
    </row>
    <row r="3303" spans="1:2" x14ac:dyDescent="0.2">
      <c r="A3303" s="289"/>
      <c r="B3303" s="291"/>
    </row>
    <row r="3304" spans="1:2" x14ac:dyDescent="0.2">
      <c r="A3304" s="289"/>
      <c r="B3304" s="291"/>
    </row>
    <row r="3305" spans="1:2" x14ac:dyDescent="0.2">
      <c r="A3305" s="289"/>
      <c r="B3305" s="291"/>
    </row>
    <row r="3306" spans="1:2" x14ac:dyDescent="0.2">
      <c r="A3306" s="289"/>
      <c r="B3306" s="291"/>
    </row>
    <row r="3307" spans="1:2" x14ac:dyDescent="0.2">
      <c r="A3307" s="289"/>
      <c r="B3307" s="291"/>
    </row>
    <row r="3308" spans="1:2" x14ac:dyDescent="0.2">
      <c r="A3308" s="289"/>
      <c r="B3308" s="291"/>
    </row>
    <row r="3309" spans="1:2" x14ac:dyDescent="0.2">
      <c r="A3309" s="289"/>
      <c r="B3309" s="291"/>
    </row>
    <row r="3310" spans="1:2" x14ac:dyDescent="0.2">
      <c r="A3310" s="289"/>
      <c r="B3310" s="291"/>
    </row>
    <row r="3311" spans="1:2" x14ac:dyDescent="0.2">
      <c r="A3311" s="289"/>
      <c r="B3311" s="291"/>
    </row>
    <row r="3312" spans="1:2" x14ac:dyDescent="0.2">
      <c r="A3312" s="289"/>
      <c r="B3312" s="291"/>
    </row>
    <row r="3313" spans="1:2" x14ac:dyDescent="0.2">
      <c r="A3313" s="289"/>
      <c r="B3313" s="291"/>
    </row>
    <row r="3314" spans="1:2" x14ac:dyDescent="0.2">
      <c r="A3314" s="289"/>
      <c r="B3314" s="291"/>
    </row>
    <row r="3315" spans="1:2" x14ac:dyDescent="0.2">
      <c r="A3315" s="289"/>
      <c r="B3315" s="291"/>
    </row>
    <row r="3316" spans="1:2" x14ac:dyDescent="0.2">
      <c r="A3316" s="289"/>
      <c r="B3316" s="291"/>
    </row>
    <row r="3317" spans="1:2" x14ac:dyDescent="0.2">
      <c r="A3317" s="289"/>
      <c r="B3317" s="291"/>
    </row>
    <row r="3318" spans="1:2" x14ac:dyDescent="0.2">
      <c r="A3318" s="289"/>
      <c r="B3318" s="291"/>
    </row>
    <row r="3319" spans="1:2" x14ac:dyDescent="0.2">
      <c r="A3319" s="289"/>
      <c r="B3319" s="291"/>
    </row>
    <row r="3320" spans="1:2" x14ac:dyDescent="0.2">
      <c r="A3320" s="289"/>
      <c r="B3320" s="291"/>
    </row>
    <row r="3321" spans="1:2" x14ac:dyDescent="0.2">
      <c r="A3321" s="289"/>
      <c r="B3321" s="291"/>
    </row>
    <row r="3322" spans="1:2" x14ac:dyDescent="0.2">
      <c r="A3322" s="289"/>
      <c r="B3322" s="291"/>
    </row>
    <row r="3323" spans="1:2" x14ac:dyDescent="0.2">
      <c r="A3323" s="289"/>
      <c r="B3323" s="291"/>
    </row>
    <row r="3324" spans="1:2" x14ac:dyDescent="0.2">
      <c r="A3324" s="289"/>
      <c r="B3324" s="291"/>
    </row>
    <row r="3325" spans="1:2" x14ac:dyDescent="0.2">
      <c r="A3325" s="289"/>
      <c r="B3325" s="291"/>
    </row>
    <row r="3326" spans="1:2" x14ac:dyDescent="0.2">
      <c r="A3326" s="289"/>
      <c r="B3326" s="291"/>
    </row>
    <row r="3327" spans="1:2" x14ac:dyDescent="0.2">
      <c r="A3327" s="289"/>
      <c r="B3327" s="291"/>
    </row>
    <row r="3328" spans="1:2" x14ac:dyDescent="0.2">
      <c r="A3328" s="289"/>
      <c r="B3328" s="291"/>
    </row>
    <row r="3329" spans="1:2" x14ac:dyDescent="0.2">
      <c r="A3329" s="289"/>
      <c r="B3329" s="291"/>
    </row>
    <row r="3330" spans="1:2" x14ac:dyDescent="0.2">
      <c r="A3330" s="289"/>
      <c r="B3330" s="291"/>
    </row>
    <row r="3331" spans="1:2" x14ac:dyDescent="0.2">
      <c r="A3331" s="289"/>
      <c r="B3331" s="291"/>
    </row>
    <row r="3332" spans="1:2" x14ac:dyDescent="0.2">
      <c r="A3332" s="289"/>
      <c r="B3332" s="291"/>
    </row>
    <row r="3333" spans="1:2" x14ac:dyDescent="0.2">
      <c r="A3333" s="289"/>
      <c r="B3333" s="291"/>
    </row>
    <row r="3334" spans="1:2" x14ac:dyDescent="0.2">
      <c r="A3334" s="289"/>
      <c r="B3334" s="291"/>
    </row>
    <row r="3335" spans="1:2" x14ac:dyDescent="0.2">
      <c r="A3335" s="289"/>
      <c r="B3335" s="291"/>
    </row>
    <row r="3336" spans="1:2" x14ac:dyDescent="0.2">
      <c r="A3336" s="289"/>
      <c r="B3336" s="291"/>
    </row>
    <row r="3337" spans="1:2" x14ac:dyDescent="0.2">
      <c r="A3337" s="289"/>
      <c r="B3337" s="291"/>
    </row>
    <row r="3338" spans="1:2" x14ac:dyDescent="0.2">
      <c r="A3338" s="289"/>
      <c r="B3338" s="291"/>
    </row>
    <row r="3339" spans="1:2" x14ac:dyDescent="0.2">
      <c r="A3339" s="289"/>
      <c r="B3339" s="291"/>
    </row>
    <row r="3340" spans="1:2" x14ac:dyDescent="0.2">
      <c r="A3340" s="289"/>
      <c r="B3340" s="291"/>
    </row>
    <row r="3341" spans="1:2" x14ac:dyDescent="0.2">
      <c r="A3341" s="289"/>
      <c r="B3341" s="291"/>
    </row>
    <row r="3342" spans="1:2" x14ac:dyDescent="0.2">
      <c r="A3342" s="289"/>
      <c r="B3342" s="291"/>
    </row>
    <row r="3343" spans="1:2" x14ac:dyDescent="0.2">
      <c r="A3343" s="289"/>
      <c r="B3343" s="291"/>
    </row>
    <row r="3344" spans="1:2" x14ac:dyDescent="0.2">
      <c r="A3344" s="289"/>
      <c r="B3344" s="291"/>
    </row>
    <row r="3345" spans="1:2" x14ac:dyDescent="0.2">
      <c r="A3345" s="289"/>
      <c r="B3345" s="291"/>
    </row>
    <row r="3346" spans="1:2" x14ac:dyDescent="0.2">
      <c r="A3346" s="289"/>
      <c r="B3346" s="291"/>
    </row>
    <row r="3347" spans="1:2" x14ac:dyDescent="0.2">
      <c r="A3347" s="289"/>
      <c r="B3347" s="291"/>
    </row>
    <row r="3348" spans="1:2" x14ac:dyDescent="0.2">
      <c r="A3348" s="289"/>
      <c r="B3348" s="291"/>
    </row>
    <row r="3349" spans="1:2" x14ac:dyDescent="0.2">
      <c r="A3349" s="289"/>
      <c r="B3349" s="291"/>
    </row>
    <row r="3350" spans="1:2" x14ac:dyDescent="0.2">
      <c r="A3350" s="289"/>
      <c r="B3350" s="291"/>
    </row>
    <row r="3351" spans="1:2" x14ac:dyDescent="0.2">
      <c r="A3351" s="289"/>
      <c r="B3351" s="291"/>
    </row>
    <row r="3352" spans="1:2" x14ac:dyDescent="0.2">
      <c r="A3352" s="289"/>
      <c r="B3352" s="291"/>
    </row>
    <row r="3353" spans="1:2" x14ac:dyDescent="0.2">
      <c r="A3353" s="289"/>
      <c r="B3353" s="291"/>
    </row>
    <row r="3354" spans="1:2" x14ac:dyDescent="0.2">
      <c r="A3354" s="289"/>
      <c r="B3354" s="291"/>
    </row>
    <row r="3355" spans="1:2" x14ac:dyDescent="0.2">
      <c r="A3355" s="289"/>
      <c r="B3355" s="291"/>
    </row>
    <row r="3356" spans="1:2" x14ac:dyDescent="0.2">
      <c r="A3356" s="289"/>
      <c r="B3356" s="291"/>
    </row>
    <row r="3357" spans="1:2" x14ac:dyDescent="0.2">
      <c r="A3357" s="289"/>
      <c r="B3357" s="291"/>
    </row>
    <row r="3358" spans="1:2" x14ac:dyDescent="0.2">
      <c r="A3358" s="289"/>
      <c r="B3358" s="291"/>
    </row>
    <row r="3359" spans="1:2" x14ac:dyDescent="0.2">
      <c r="A3359" s="289"/>
      <c r="B3359" s="291"/>
    </row>
    <row r="3360" spans="1:2" x14ac:dyDescent="0.2">
      <c r="A3360" s="289"/>
      <c r="B3360" s="291"/>
    </row>
    <row r="3361" spans="1:2" x14ac:dyDescent="0.2">
      <c r="A3361" s="289"/>
      <c r="B3361" s="291"/>
    </row>
    <row r="3362" spans="1:2" x14ac:dyDescent="0.2">
      <c r="A3362" s="289"/>
      <c r="B3362" s="291"/>
    </row>
    <row r="3363" spans="1:2" x14ac:dyDescent="0.2">
      <c r="A3363" s="289"/>
      <c r="B3363" s="291"/>
    </row>
    <row r="3364" spans="1:2" x14ac:dyDescent="0.2">
      <c r="A3364" s="289"/>
      <c r="B3364" s="291"/>
    </row>
    <row r="3365" spans="1:2" x14ac:dyDescent="0.2">
      <c r="A3365" s="289"/>
      <c r="B3365" s="291"/>
    </row>
    <row r="3366" spans="1:2" x14ac:dyDescent="0.2">
      <c r="A3366" s="289"/>
      <c r="B3366" s="291"/>
    </row>
    <row r="3367" spans="1:2" x14ac:dyDescent="0.2">
      <c r="A3367" s="289"/>
      <c r="B3367" s="291"/>
    </row>
    <row r="3368" spans="1:2" x14ac:dyDescent="0.2">
      <c r="A3368" s="289"/>
      <c r="B3368" s="291"/>
    </row>
    <row r="3369" spans="1:2" x14ac:dyDescent="0.2">
      <c r="A3369" s="289"/>
      <c r="B3369" s="291"/>
    </row>
    <row r="3370" spans="1:2" x14ac:dyDescent="0.2">
      <c r="A3370" s="289"/>
      <c r="B3370" s="291"/>
    </row>
    <row r="3371" spans="1:2" x14ac:dyDescent="0.2">
      <c r="A3371" s="289"/>
      <c r="B3371" s="291"/>
    </row>
    <row r="3372" spans="1:2" x14ac:dyDescent="0.2">
      <c r="A3372" s="289"/>
      <c r="B3372" s="291"/>
    </row>
    <row r="3373" spans="1:2" x14ac:dyDescent="0.2">
      <c r="A3373" s="289"/>
      <c r="B3373" s="291"/>
    </row>
    <row r="3374" spans="1:2" x14ac:dyDescent="0.2">
      <c r="A3374" s="289"/>
      <c r="B3374" s="291"/>
    </row>
    <row r="3375" spans="1:2" x14ac:dyDescent="0.2">
      <c r="A3375" s="289"/>
      <c r="B3375" s="291"/>
    </row>
    <row r="3376" spans="1:2" x14ac:dyDescent="0.2">
      <c r="A3376" s="289"/>
      <c r="B3376" s="291"/>
    </row>
    <row r="3377" spans="1:2" x14ac:dyDescent="0.2">
      <c r="A3377" s="289"/>
      <c r="B3377" s="291"/>
    </row>
    <row r="3378" spans="1:2" x14ac:dyDescent="0.2">
      <c r="A3378" s="289"/>
      <c r="B3378" s="291"/>
    </row>
    <row r="3379" spans="1:2" x14ac:dyDescent="0.2">
      <c r="A3379" s="289"/>
      <c r="B3379" s="291"/>
    </row>
    <row r="3380" spans="1:2" x14ac:dyDescent="0.2">
      <c r="A3380" s="289"/>
      <c r="B3380" s="291"/>
    </row>
    <row r="3381" spans="1:2" x14ac:dyDescent="0.2">
      <c r="A3381" s="289"/>
      <c r="B3381" s="291"/>
    </row>
    <row r="3382" spans="1:2" x14ac:dyDescent="0.2">
      <c r="A3382" s="289"/>
      <c r="B3382" s="291"/>
    </row>
    <row r="3383" spans="1:2" x14ac:dyDescent="0.2">
      <c r="A3383" s="289"/>
      <c r="B3383" s="291"/>
    </row>
    <row r="3384" spans="1:2" x14ac:dyDescent="0.2">
      <c r="A3384" s="289"/>
      <c r="B3384" s="291"/>
    </row>
    <row r="3385" spans="1:2" x14ac:dyDescent="0.2">
      <c r="A3385" s="289"/>
      <c r="B3385" s="291"/>
    </row>
    <row r="3386" spans="1:2" x14ac:dyDescent="0.2">
      <c r="A3386" s="289"/>
      <c r="B3386" s="291"/>
    </row>
    <row r="3387" spans="1:2" x14ac:dyDescent="0.2">
      <c r="A3387" s="289"/>
      <c r="B3387" s="291"/>
    </row>
    <row r="3388" spans="1:2" x14ac:dyDescent="0.2">
      <c r="A3388" s="289"/>
      <c r="B3388" s="291"/>
    </row>
    <row r="3389" spans="1:2" x14ac:dyDescent="0.2">
      <c r="A3389" s="289"/>
      <c r="B3389" s="291"/>
    </row>
    <row r="3390" spans="1:2" x14ac:dyDescent="0.2">
      <c r="A3390" s="289"/>
      <c r="B3390" s="291"/>
    </row>
    <row r="3391" spans="1:2" x14ac:dyDescent="0.2">
      <c r="A3391" s="289"/>
      <c r="B3391" s="291"/>
    </row>
    <row r="3392" spans="1:2" x14ac:dyDescent="0.2">
      <c r="A3392" s="289"/>
      <c r="B3392" s="291"/>
    </row>
    <row r="3393" spans="1:2" x14ac:dyDescent="0.2">
      <c r="A3393" s="289"/>
      <c r="B3393" s="291"/>
    </row>
    <row r="3394" spans="1:2" x14ac:dyDescent="0.2">
      <c r="A3394" s="289"/>
      <c r="B3394" s="291"/>
    </row>
    <row r="3395" spans="1:2" x14ac:dyDescent="0.2">
      <c r="A3395" s="289"/>
      <c r="B3395" s="291"/>
    </row>
    <row r="3396" spans="1:2" x14ac:dyDescent="0.2">
      <c r="A3396" s="289"/>
      <c r="B3396" s="291"/>
    </row>
    <row r="3397" spans="1:2" x14ac:dyDescent="0.2">
      <c r="A3397" s="289"/>
      <c r="B3397" s="291"/>
    </row>
    <row r="3398" spans="1:2" x14ac:dyDescent="0.2">
      <c r="A3398" s="289"/>
      <c r="B3398" s="291"/>
    </row>
    <row r="3399" spans="1:2" x14ac:dyDescent="0.2">
      <c r="A3399" s="289"/>
      <c r="B3399" s="291"/>
    </row>
    <row r="3400" spans="1:2" x14ac:dyDescent="0.2">
      <c r="A3400" s="289"/>
      <c r="B3400" s="291"/>
    </row>
    <row r="3401" spans="1:2" x14ac:dyDescent="0.2">
      <c r="A3401" s="289"/>
      <c r="B3401" s="291"/>
    </row>
    <row r="3402" spans="1:2" x14ac:dyDescent="0.2">
      <c r="A3402" s="289"/>
      <c r="B3402" s="291"/>
    </row>
    <row r="3403" spans="1:2" x14ac:dyDescent="0.2">
      <c r="A3403" s="289"/>
      <c r="B3403" s="291"/>
    </row>
    <row r="3404" spans="1:2" x14ac:dyDescent="0.2">
      <c r="A3404" s="289"/>
      <c r="B3404" s="291"/>
    </row>
    <row r="3405" spans="1:2" x14ac:dyDescent="0.2">
      <c r="A3405" s="289"/>
      <c r="B3405" s="291"/>
    </row>
    <row r="3406" spans="1:2" x14ac:dyDescent="0.2">
      <c r="A3406" s="289"/>
      <c r="B3406" s="291"/>
    </row>
    <row r="3407" spans="1:2" x14ac:dyDescent="0.2">
      <c r="A3407" s="289"/>
      <c r="B3407" s="291"/>
    </row>
    <row r="3408" spans="1:2" x14ac:dyDescent="0.2">
      <c r="A3408" s="289"/>
      <c r="B3408" s="291"/>
    </row>
    <row r="3409" spans="1:2" x14ac:dyDescent="0.2">
      <c r="A3409" s="289"/>
      <c r="B3409" s="291"/>
    </row>
    <row r="3410" spans="1:2" x14ac:dyDescent="0.2">
      <c r="A3410" s="289"/>
      <c r="B3410" s="291"/>
    </row>
    <row r="3411" spans="1:2" x14ac:dyDescent="0.2">
      <c r="A3411" s="289"/>
      <c r="B3411" s="291"/>
    </row>
    <row r="3412" spans="1:2" x14ac:dyDescent="0.2">
      <c r="A3412" s="289"/>
      <c r="B3412" s="291"/>
    </row>
    <row r="3413" spans="1:2" x14ac:dyDescent="0.2">
      <c r="A3413" s="289"/>
      <c r="B3413" s="291"/>
    </row>
    <row r="3414" spans="1:2" x14ac:dyDescent="0.2">
      <c r="A3414" s="289"/>
      <c r="B3414" s="291"/>
    </row>
    <row r="3415" spans="1:2" x14ac:dyDescent="0.2">
      <c r="A3415" s="289"/>
      <c r="B3415" s="291"/>
    </row>
    <row r="3416" spans="1:2" x14ac:dyDescent="0.2">
      <c r="A3416" s="289"/>
      <c r="B3416" s="291"/>
    </row>
    <row r="3417" spans="1:2" x14ac:dyDescent="0.2">
      <c r="A3417" s="289"/>
      <c r="B3417" s="291"/>
    </row>
    <row r="3418" spans="1:2" x14ac:dyDescent="0.2">
      <c r="A3418" s="289"/>
      <c r="B3418" s="291"/>
    </row>
    <row r="3419" spans="1:2" x14ac:dyDescent="0.2">
      <c r="A3419" s="289"/>
      <c r="B3419" s="291"/>
    </row>
    <row r="3420" spans="1:2" x14ac:dyDescent="0.2">
      <c r="A3420" s="289"/>
      <c r="B3420" s="291"/>
    </row>
    <row r="3421" spans="1:2" x14ac:dyDescent="0.2">
      <c r="A3421" s="289"/>
      <c r="B3421" s="291"/>
    </row>
    <row r="3422" spans="1:2" x14ac:dyDescent="0.2">
      <c r="A3422" s="289"/>
      <c r="B3422" s="291"/>
    </row>
    <row r="3423" spans="1:2" x14ac:dyDescent="0.2">
      <c r="A3423" s="289"/>
      <c r="B3423" s="291"/>
    </row>
    <row r="3424" spans="1:2" x14ac:dyDescent="0.2">
      <c r="A3424" s="289"/>
      <c r="B3424" s="291"/>
    </row>
    <row r="3425" spans="1:2" x14ac:dyDescent="0.2">
      <c r="A3425" s="289"/>
      <c r="B3425" s="291"/>
    </row>
    <row r="3426" spans="1:2" x14ac:dyDescent="0.2">
      <c r="A3426" s="289"/>
      <c r="B3426" s="291"/>
    </row>
    <row r="3427" spans="1:2" x14ac:dyDescent="0.2">
      <c r="A3427" s="289"/>
      <c r="B3427" s="291"/>
    </row>
    <row r="3428" spans="1:2" x14ac:dyDescent="0.2">
      <c r="A3428" s="289"/>
      <c r="B3428" s="291"/>
    </row>
    <row r="3429" spans="1:2" x14ac:dyDescent="0.2">
      <c r="A3429" s="289"/>
      <c r="B3429" s="291"/>
    </row>
    <row r="3430" spans="1:2" x14ac:dyDescent="0.2">
      <c r="A3430" s="289"/>
      <c r="B3430" s="291"/>
    </row>
    <row r="3431" spans="1:2" x14ac:dyDescent="0.2">
      <c r="A3431" s="289"/>
      <c r="B3431" s="291"/>
    </row>
    <row r="3432" spans="1:2" x14ac:dyDescent="0.2">
      <c r="A3432" s="289"/>
      <c r="B3432" s="291"/>
    </row>
    <row r="3433" spans="1:2" x14ac:dyDescent="0.2">
      <c r="A3433" s="289"/>
      <c r="B3433" s="291"/>
    </row>
    <row r="3434" spans="1:2" x14ac:dyDescent="0.2">
      <c r="A3434" s="289"/>
      <c r="B3434" s="291"/>
    </row>
    <row r="3435" spans="1:2" x14ac:dyDescent="0.2">
      <c r="A3435" s="289"/>
      <c r="B3435" s="291"/>
    </row>
    <row r="3436" spans="1:2" x14ac:dyDescent="0.2">
      <c r="A3436" s="289"/>
      <c r="B3436" s="291"/>
    </row>
    <row r="3437" spans="1:2" x14ac:dyDescent="0.2">
      <c r="A3437" s="289"/>
      <c r="B3437" s="291"/>
    </row>
    <row r="3438" spans="1:2" x14ac:dyDescent="0.2">
      <c r="A3438" s="289"/>
      <c r="B3438" s="291"/>
    </row>
    <row r="3439" spans="1:2" x14ac:dyDescent="0.2">
      <c r="A3439" s="289"/>
      <c r="B3439" s="291"/>
    </row>
    <row r="3440" spans="1:2" x14ac:dyDescent="0.2">
      <c r="A3440" s="289"/>
      <c r="B3440" s="291"/>
    </row>
    <row r="3441" spans="1:2" x14ac:dyDescent="0.2">
      <c r="A3441" s="289"/>
      <c r="B3441" s="291"/>
    </row>
    <row r="3442" spans="1:2" x14ac:dyDescent="0.2">
      <c r="A3442" s="289"/>
      <c r="B3442" s="291"/>
    </row>
    <row r="3443" spans="1:2" x14ac:dyDescent="0.2">
      <c r="A3443" s="289"/>
      <c r="B3443" s="291"/>
    </row>
    <row r="3444" spans="1:2" x14ac:dyDescent="0.2">
      <c r="A3444" s="289"/>
      <c r="B3444" s="291"/>
    </row>
    <row r="3445" spans="1:2" x14ac:dyDescent="0.2">
      <c r="A3445" s="289"/>
      <c r="B3445" s="291"/>
    </row>
    <row r="3446" spans="1:2" x14ac:dyDescent="0.2">
      <c r="A3446" s="289"/>
      <c r="B3446" s="291"/>
    </row>
    <row r="3447" spans="1:2" x14ac:dyDescent="0.2">
      <c r="A3447" s="289"/>
      <c r="B3447" s="291"/>
    </row>
    <row r="3448" spans="1:2" x14ac:dyDescent="0.2">
      <c r="A3448" s="289"/>
      <c r="B3448" s="291"/>
    </row>
    <row r="3449" spans="1:2" x14ac:dyDescent="0.2">
      <c r="A3449" s="289"/>
      <c r="B3449" s="291"/>
    </row>
    <row r="3450" spans="1:2" x14ac:dyDescent="0.2">
      <c r="A3450" s="289"/>
      <c r="B3450" s="291"/>
    </row>
    <row r="3451" spans="1:2" x14ac:dyDescent="0.2">
      <c r="A3451" s="289"/>
      <c r="B3451" s="291"/>
    </row>
    <row r="3452" spans="1:2" x14ac:dyDescent="0.2">
      <c r="A3452" s="289"/>
      <c r="B3452" s="291"/>
    </row>
    <row r="3453" spans="1:2" x14ac:dyDescent="0.2">
      <c r="A3453" s="289"/>
      <c r="B3453" s="291"/>
    </row>
    <row r="3454" spans="1:2" x14ac:dyDescent="0.2">
      <c r="A3454" s="289"/>
      <c r="B3454" s="291"/>
    </row>
    <row r="3455" spans="1:2" x14ac:dyDescent="0.2">
      <c r="A3455" s="289"/>
      <c r="B3455" s="291"/>
    </row>
    <row r="3456" spans="1:2" x14ac:dyDescent="0.2">
      <c r="A3456" s="289"/>
      <c r="B3456" s="291"/>
    </row>
    <row r="3457" spans="1:2" x14ac:dyDescent="0.2">
      <c r="A3457" s="289"/>
      <c r="B3457" s="291"/>
    </row>
    <row r="3458" spans="1:2" x14ac:dyDescent="0.2">
      <c r="A3458" s="289"/>
      <c r="B3458" s="291"/>
    </row>
    <row r="3459" spans="1:2" x14ac:dyDescent="0.2">
      <c r="A3459" s="289"/>
      <c r="B3459" s="291"/>
    </row>
    <row r="3460" spans="1:2" x14ac:dyDescent="0.2">
      <c r="A3460" s="289"/>
      <c r="B3460" s="291"/>
    </row>
    <row r="3461" spans="1:2" x14ac:dyDescent="0.2">
      <c r="A3461" s="289"/>
      <c r="B3461" s="291"/>
    </row>
    <row r="3462" spans="1:2" x14ac:dyDescent="0.2">
      <c r="A3462" s="289"/>
      <c r="B3462" s="291"/>
    </row>
    <row r="3463" spans="1:2" x14ac:dyDescent="0.2">
      <c r="A3463" s="289"/>
      <c r="B3463" s="291"/>
    </row>
    <row r="3464" spans="1:2" x14ac:dyDescent="0.2">
      <c r="A3464" s="289"/>
      <c r="B3464" s="291"/>
    </row>
    <row r="3465" spans="1:2" x14ac:dyDescent="0.2">
      <c r="A3465" s="289"/>
      <c r="B3465" s="291"/>
    </row>
    <row r="3466" spans="1:2" x14ac:dyDescent="0.2">
      <c r="A3466" s="289"/>
      <c r="B3466" s="291"/>
    </row>
    <row r="3467" spans="1:2" x14ac:dyDescent="0.2">
      <c r="A3467" s="289"/>
      <c r="B3467" s="291"/>
    </row>
    <row r="3468" spans="1:2" x14ac:dyDescent="0.2">
      <c r="A3468" s="289"/>
      <c r="B3468" s="291"/>
    </row>
    <row r="3469" spans="1:2" x14ac:dyDescent="0.2">
      <c r="A3469" s="289"/>
      <c r="B3469" s="291"/>
    </row>
    <row r="3470" spans="1:2" x14ac:dyDescent="0.2">
      <c r="A3470" s="289"/>
      <c r="B3470" s="291"/>
    </row>
    <row r="3471" spans="1:2" x14ac:dyDescent="0.2">
      <c r="A3471" s="289"/>
      <c r="B3471" s="291"/>
    </row>
    <row r="3472" spans="1:2" x14ac:dyDescent="0.2">
      <c r="A3472" s="289"/>
      <c r="B3472" s="291"/>
    </row>
    <row r="3473" spans="1:2" x14ac:dyDescent="0.2">
      <c r="A3473" s="289"/>
      <c r="B3473" s="291"/>
    </row>
    <row r="3474" spans="1:2" x14ac:dyDescent="0.2">
      <c r="A3474" s="289"/>
      <c r="B3474" s="291"/>
    </row>
    <row r="3475" spans="1:2" x14ac:dyDescent="0.2">
      <c r="A3475" s="289"/>
      <c r="B3475" s="291"/>
    </row>
    <row r="3476" spans="1:2" x14ac:dyDescent="0.2">
      <c r="A3476" s="289"/>
      <c r="B3476" s="291"/>
    </row>
    <row r="3477" spans="1:2" x14ac:dyDescent="0.2">
      <c r="A3477" s="289"/>
      <c r="B3477" s="291"/>
    </row>
    <row r="3478" spans="1:2" x14ac:dyDescent="0.2">
      <c r="A3478" s="289"/>
      <c r="B3478" s="291"/>
    </row>
    <row r="3479" spans="1:2" x14ac:dyDescent="0.2">
      <c r="A3479" s="289"/>
      <c r="B3479" s="291"/>
    </row>
    <row r="3480" spans="1:2" x14ac:dyDescent="0.2">
      <c r="A3480" s="289"/>
      <c r="B3480" s="291"/>
    </row>
    <row r="3481" spans="1:2" x14ac:dyDescent="0.2">
      <c r="A3481" s="289"/>
      <c r="B3481" s="291"/>
    </row>
    <row r="3482" spans="1:2" x14ac:dyDescent="0.2">
      <c r="A3482" s="289"/>
      <c r="B3482" s="291"/>
    </row>
    <row r="3483" spans="1:2" x14ac:dyDescent="0.2">
      <c r="A3483" s="289"/>
      <c r="B3483" s="291"/>
    </row>
    <row r="3484" spans="1:2" x14ac:dyDescent="0.2">
      <c r="A3484" s="289"/>
      <c r="B3484" s="291"/>
    </row>
    <row r="3485" spans="1:2" x14ac:dyDescent="0.2">
      <c r="A3485" s="289"/>
      <c r="B3485" s="291"/>
    </row>
    <row r="3486" spans="1:2" x14ac:dyDescent="0.2">
      <c r="A3486" s="289"/>
      <c r="B3486" s="291"/>
    </row>
    <row r="3487" spans="1:2" x14ac:dyDescent="0.2">
      <c r="A3487" s="289"/>
      <c r="B3487" s="291"/>
    </row>
    <row r="3488" spans="1:2" x14ac:dyDescent="0.2">
      <c r="A3488" s="289"/>
      <c r="B3488" s="291"/>
    </row>
    <row r="3489" spans="1:2" x14ac:dyDescent="0.2">
      <c r="A3489" s="289"/>
      <c r="B3489" s="291"/>
    </row>
    <row r="3490" spans="1:2" x14ac:dyDescent="0.2">
      <c r="A3490" s="289"/>
      <c r="B3490" s="291"/>
    </row>
    <row r="3491" spans="1:2" x14ac:dyDescent="0.2">
      <c r="A3491" s="289"/>
      <c r="B3491" s="291"/>
    </row>
    <row r="3492" spans="1:2" x14ac:dyDescent="0.2">
      <c r="A3492" s="289"/>
      <c r="B3492" s="291"/>
    </row>
    <row r="3493" spans="1:2" x14ac:dyDescent="0.2">
      <c r="A3493" s="289"/>
      <c r="B3493" s="291"/>
    </row>
    <row r="3494" spans="1:2" x14ac:dyDescent="0.2">
      <c r="A3494" s="289"/>
      <c r="B3494" s="291"/>
    </row>
    <row r="3495" spans="1:2" x14ac:dyDescent="0.2">
      <c r="A3495" s="289"/>
      <c r="B3495" s="291"/>
    </row>
    <row r="3496" spans="1:2" x14ac:dyDescent="0.2">
      <c r="A3496" s="289"/>
      <c r="B3496" s="291"/>
    </row>
    <row r="3497" spans="1:2" x14ac:dyDescent="0.2">
      <c r="A3497" s="289"/>
      <c r="B3497" s="291"/>
    </row>
    <row r="3498" spans="1:2" x14ac:dyDescent="0.2">
      <c r="A3498" s="289"/>
      <c r="B3498" s="291"/>
    </row>
    <row r="3499" spans="1:2" x14ac:dyDescent="0.2">
      <c r="A3499" s="289"/>
      <c r="B3499" s="291"/>
    </row>
    <row r="3500" spans="1:2" x14ac:dyDescent="0.2">
      <c r="A3500" s="289"/>
      <c r="B3500" s="291"/>
    </row>
    <row r="3501" spans="1:2" x14ac:dyDescent="0.2">
      <c r="A3501" s="289"/>
      <c r="B3501" s="291"/>
    </row>
    <row r="3502" spans="1:2" x14ac:dyDescent="0.2">
      <c r="A3502" s="289"/>
      <c r="B3502" s="291"/>
    </row>
    <row r="3503" spans="1:2" x14ac:dyDescent="0.2">
      <c r="A3503" s="289"/>
      <c r="B3503" s="291"/>
    </row>
    <row r="3504" spans="1:2" x14ac:dyDescent="0.2">
      <c r="A3504" s="289"/>
      <c r="B3504" s="291"/>
    </row>
    <row r="3505" spans="1:2" x14ac:dyDescent="0.2">
      <c r="A3505" s="289"/>
      <c r="B3505" s="291"/>
    </row>
    <row r="3506" spans="1:2" x14ac:dyDescent="0.2">
      <c r="A3506" s="289"/>
      <c r="B3506" s="291"/>
    </row>
    <row r="3507" spans="1:2" x14ac:dyDescent="0.2">
      <c r="A3507" s="289"/>
      <c r="B3507" s="291"/>
    </row>
    <row r="3508" spans="1:2" x14ac:dyDescent="0.2">
      <c r="A3508" s="289"/>
      <c r="B3508" s="291"/>
    </row>
    <row r="3509" spans="1:2" x14ac:dyDescent="0.2">
      <c r="A3509" s="289"/>
      <c r="B3509" s="291"/>
    </row>
    <row r="3510" spans="1:2" x14ac:dyDescent="0.2">
      <c r="A3510" s="289"/>
      <c r="B3510" s="291"/>
    </row>
    <row r="3511" spans="1:2" x14ac:dyDescent="0.2">
      <c r="A3511" s="289"/>
      <c r="B3511" s="291"/>
    </row>
    <row r="3512" spans="1:2" x14ac:dyDescent="0.2">
      <c r="A3512" s="289"/>
      <c r="B3512" s="291"/>
    </row>
    <row r="3513" spans="1:2" x14ac:dyDescent="0.2">
      <c r="A3513" s="289"/>
      <c r="B3513" s="291"/>
    </row>
    <row r="3514" spans="1:2" x14ac:dyDescent="0.2">
      <c r="A3514" s="289"/>
      <c r="B3514" s="291"/>
    </row>
    <row r="3515" spans="1:2" x14ac:dyDescent="0.2">
      <c r="A3515" s="289"/>
      <c r="B3515" s="291"/>
    </row>
    <row r="3516" spans="1:2" x14ac:dyDescent="0.2">
      <c r="A3516" s="289"/>
      <c r="B3516" s="291"/>
    </row>
    <row r="3517" spans="1:2" x14ac:dyDescent="0.2">
      <c r="A3517" s="289"/>
      <c r="B3517" s="291"/>
    </row>
    <row r="3518" spans="1:2" x14ac:dyDescent="0.2">
      <c r="A3518" s="289"/>
      <c r="B3518" s="291"/>
    </row>
    <row r="3519" spans="1:2" x14ac:dyDescent="0.2">
      <c r="A3519" s="289"/>
      <c r="B3519" s="291"/>
    </row>
    <row r="3520" spans="1:2" x14ac:dyDescent="0.2">
      <c r="A3520" s="289"/>
      <c r="B3520" s="291"/>
    </row>
    <row r="3521" spans="1:2" x14ac:dyDescent="0.2">
      <c r="A3521" s="289"/>
      <c r="B3521" s="291"/>
    </row>
    <row r="3522" spans="1:2" x14ac:dyDescent="0.2">
      <c r="A3522" s="289"/>
      <c r="B3522" s="291"/>
    </row>
    <row r="3523" spans="1:2" x14ac:dyDescent="0.2">
      <c r="A3523" s="289"/>
      <c r="B3523" s="291"/>
    </row>
    <row r="3524" spans="1:2" x14ac:dyDescent="0.2">
      <c r="A3524" s="289"/>
      <c r="B3524" s="291"/>
    </row>
    <row r="3525" spans="1:2" x14ac:dyDescent="0.2">
      <c r="A3525" s="289"/>
      <c r="B3525" s="291"/>
    </row>
    <row r="3526" spans="1:2" x14ac:dyDescent="0.2">
      <c r="A3526" s="289"/>
      <c r="B3526" s="291"/>
    </row>
    <row r="3527" spans="1:2" x14ac:dyDescent="0.2">
      <c r="A3527" s="289"/>
      <c r="B3527" s="291"/>
    </row>
    <row r="3528" spans="1:2" x14ac:dyDescent="0.2">
      <c r="A3528" s="289"/>
      <c r="B3528" s="291"/>
    </row>
    <row r="3529" spans="1:2" x14ac:dyDescent="0.2">
      <c r="A3529" s="289"/>
      <c r="B3529" s="291"/>
    </row>
    <row r="3530" spans="1:2" x14ac:dyDescent="0.2">
      <c r="A3530" s="289"/>
      <c r="B3530" s="291"/>
    </row>
    <row r="3531" spans="1:2" x14ac:dyDescent="0.2">
      <c r="A3531" s="289"/>
      <c r="B3531" s="291"/>
    </row>
    <row r="3532" spans="1:2" x14ac:dyDescent="0.2">
      <c r="A3532" s="289"/>
      <c r="B3532" s="291"/>
    </row>
    <row r="3533" spans="1:2" x14ac:dyDescent="0.2">
      <c r="A3533" s="289"/>
      <c r="B3533" s="291"/>
    </row>
    <row r="3534" spans="1:2" x14ac:dyDescent="0.2">
      <c r="A3534" s="289"/>
      <c r="B3534" s="291"/>
    </row>
    <row r="3535" spans="1:2" x14ac:dyDescent="0.2">
      <c r="A3535" s="289"/>
      <c r="B3535" s="291"/>
    </row>
    <row r="3536" spans="1:2" x14ac:dyDescent="0.2">
      <c r="A3536" s="289"/>
      <c r="B3536" s="291"/>
    </row>
    <row r="3537" spans="1:2" x14ac:dyDescent="0.2">
      <c r="A3537" s="289"/>
      <c r="B3537" s="291"/>
    </row>
    <row r="3538" spans="1:2" x14ac:dyDescent="0.2">
      <c r="A3538" s="289"/>
      <c r="B3538" s="291"/>
    </row>
    <row r="3539" spans="1:2" x14ac:dyDescent="0.2">
      <c r="A3539" s="289"/>
      <c r="B3539" s="291"/>
    </row>
    <row r="3540" spans="1:2" x14ac:dyDescent="0.2">
      <c r="A3540" s="289"/>
      <c r="B3540" s="291"/>
    </row>
    <row r="3541" spans="1:2" x14ac:dyDescent="0.2">
      <c r="A3541" s="289"/>
      <c r="B3541" s="291"/>
    </row>
    <row r="3542" spans="1:2" x14ac:dyDescent="0.2">
      <c r="A3542" s="289"/>
      <c r="B3542" s="291"/>
    </row>
    <row r="3543" spans="1:2" x14ac:dyDescent="0.2">
      <c r="A3543" s="289"/>
      <c r="B3543" s="291"/>
    </row>
    <row r="3544" spans="1:2" x14ac:dyDescent="0.2">
      <c r="A3544" s="289"/>
      <c r="B3544" s="291"/>
    </row>
    <row r="3545" spans="1:2" x14ac:dyDescent="0.2">
      <c r="A3545" s="289"/>
      <c r="B3545" s="291"/>
    </row>
    <row r="3546" spans="1:2" x14ac:dyDescent="0.2">
      <c r="A3546" s="289"/>
      <c r="B3546" s="291"/>
    </row>
    <row r="3547" spans="1:2" x14ac:dyDescent="0.2">
      <c r="A3547" s="289"/>
      <c r="B3547" s="291"/>
    </row>
    <row r="3548" spans="1:2" x14ac:dyDescent="0.2">
      <c r="A3548" s="289"/>
      <c r="B3548" s="291"/>
    </row>
    <row r="3549" spans="1:2" x14ac:dyDescent="0.2">
      <c r="A3549" s="289"/>
      <c r="B3549" s="291"/>
    </row>
    <row r="3550" spans="1:2" x14ac:dyDescent="0.2">
      <c r="A3550" s="289"/>
      <c r="B3550" s="291"/>
    </row>
    <row r="3551" spans="1:2" x14ac:dyDescent="0.2">
      <c r="A3551" s="289"/>
      <c r="B3551" s="291"/>
    </row>
    <row r="3552" spans="1:2" x14ac:dyDescent="0.2">
      <c r="A3552" s="289"/>
      <c r="B3552" s="291"/>
    </row>
    <row r="3553" spans="1:2" x14ac:dyDescent="0.2">
      <c r="A3553" s="289"/>
      <c r="B3553" s="291"/>
    </row>
    <row r="3554" spans="1:2" x14ac:dyDescent="0.2">
      <c r="A3554" s="289"/>
      <c r="B3554" s="291"/>
    </row>
    <row r="3555" spans="1:2" x14ac:dyDescent="0.2">
      <c r="A3555" s="289"/>
      <c r="B3555" s="291"/>
    </row>
    <row r="3556" spans="1:2" x14ac:dyDescent="0.2">
      <c r="A3556" s="289"/>
      <c r="B3556" s="291"/>
    </row>
    <row r="3557" spans="1:2" x14ac:dyDescent="0.2">
      <c r="A3557" s="289"/>
      <c r="B3557" s="291"/>
    </row>
    <row r="3558" spans="1:2" x14ac:dyDescent="0.2">
      <c r="A3558" s="289"/>
      <c r="B3558" s="291"/>
    </row>
    <row r="3559" spans="1:2" x14ac:dyDescent="0.2">
      <c r="A3559" s="289"/>
      <c r="B3559" s="291"/>
    </row>
    <row r="3560" spans="1:2" x14ac:dyDescent="0.2">
      <c r="A3560" s="289"/>
      <c r="B3560" s="291"/>
    </row>
    <row r="3561" spans="1:2" x14ac:dyDescent="0.2">
      <c r="A3561" s="289"/>
      <c r="B3561" s="291"/>
    </row>
    <row r="3562" spans="1:2" x14ac:dyDescent="0.2">
      <c r="A3562" s="289"/>
      <c r="B3562" s="291"/>
    </row>
    <row r="3563" spans="1:2" x14ac:dyDescent="0.2">
      <c r="A3563" s="289"/>
      <c r="B3563" s="291"/>
    </row>
    <row r="3564" spans="1:2" x14ac:dyDescent="0.2">
      <c r="A3564" s="289"/>
      <c r="B3564" s="291"/>
    </row>
    <row r="3565" spans="1:2" x14ac:dyDescent="0.2">
      <c r="A3565" s="289"/>
      <c r="B3565" s="291"/>
    </row>
    <row r="3566" spans="1:2" x14ac:dyDescent="0.2">
      <c r="A3566" s="289"/>
      <c r="B3566" s="291"/>
    </row>
    <row r="3567" spans="1:2" x14ac:dyDescent="0.2">
      <c r="A3567" s="289"/>
      <c r="B3567" s="291"/>
    </row>
    <row r="3568" spans="1:2" x14ac:dyDescent="0.2">
      <c r="A3568" s="289"/>
      <c r="B3568" s="291"/>
    </row>
    <row r="3569" spans="1:2" x14ac:dyDescent="0.2">
      <c r="A3569" s="289"/>
      <c r="B3569" s="291"/>
    </row>
    <row r="3570" spans="1:2" x14ac:dyDescent="0.2">
      <c r="A3570" s="289"/>
      <c r="B3570" s="291"/>
    </row>
    <row r="3571" spans="1:2" x14ac:dyDescent="0.2">
      <c r="A3571" s="289"/>
      <c r="B3571" s="291"/>
    </row>
    <row r="3572" spans="1:2" x14ac:dyDescent="0.2">
      <c r="A3572" s="289"/>
      <c r="B3572" s="291"/>
    </row>
    <row r="3573" spans="1:2" x14ac:dyDescent="0.2">
      <c r="A3573" s="289"/>
      <c r="B3573" s="291"/>
    </row>
    <row r="3574" spans="1:2" x14ac:dyDescent="0.2">
      <c r="A3574" s="289"/>
      <c r="B3574" s="291"/>
    </row>
    <row r="3575" spans="1:2" x14ac:dyDescent="0.2">
      <c r="A3575" s="289"/>
      <c r="B3575" s="291"/>
    </row>
    <row r="3576" spans="1:2" x14ac:dyDescent="0.2">
      <c r="A3576" s="289"/>
      <c r="B3576" s="291"/>
    </row>
    <row r="3577" spans="1:2" x14ac:dyDescent="0.2">
      <c r="A3577" s="289"/>
      <c r="B3577" s="291"/>
    </row>
    <row r="3578" spans="1:2" x14ac:dyDescent="0.2">
      <c r="A3578" s="289"/>
      <c r="B3578" s="291"/>
    </row>
    <row r="3579" spans="1:2" x14ac:dyDescent="0.2">
      <c r="A3579" s="289"/>
      <c r="B3579" s="291"/>
    </row>
    <row r="3580" spans="1:2" x14ac:dyDescent="0.2">
      <c r="A3580" s="289"/>
      <c r="B3580" s="291"/>
    </row>
    <row r="3581" spans="1:2" x14ac:dyDescent="0.2">
      <c r="A3581" s="289"/>
      <c r="B3581" s="291"/>
    </row>
    <row r="3582" spans="1:2" x14ac:dyDescent="0.2">
      <c r="A3582" s="289"/>
      <c r="B3582" s="291"/>
    </row>
    <row r="3583" spans="1:2" x14ac:dyDescent="0.2">
      <c r="A3583" s="289"/>
      <c r="B3583" s="291"/>
    </row>
    <row r="3584" spans="1:2" x14ac:dyDescent="0.2">
      <c r="A3584" s="289"/>
      <c r="B3584" s="291"/>
    </row>
    <row r="3585" spans="1:2" x14ac:dyDescent="0.2">
      <c r="A3585" s="289"/>
      <c r="B3585" s="291"/>
    </row>
    <row r="3586" spans="1:2" x14ac:dyDescent="0.2">
      <c r="A3586" s="289"/>
      <c r="B3586" s="291"/>
    </row>
    <row r="3587" spans="1:2" x14ac:dyDescent="0.2">
      <c r="A3587" s="289"/>
      <c r="B3587" s="291"/>
    </row>
    <row r="3588" spans="1:2" x14ac:dyDescent="0.2">
      <c r="A3588" s="289"/>
      <c r="B3588" s="291"/>
    </row>
    <row r="3589" spans="1:2" x14ac:dyDescent="0.2">
      <c r="A3589" s="289"/>
      <c r="B3589" s="291"/>
    </row>
    <row r="3590" spans="1:2" x14ac:dyDescent="0.2">
      <c r="A3590" s="289"/>
      <c r="B3590" s="291"/>
    </row>
    <row r="3591" spans="1:2" x14ac:dyDescent="0.2">
      <c r="A3591" s="289"/>
      <c r="B3591" s="291"/>
    </row>
    <row r="3592" spans="1:2" x14ac:dyDescent="0.2">
      <c r="A3592" s="289"/>
      <c r="B3592" s="291"/>
    </row>
    <row r="3593" spans="1:2" x14ac:dyDescent="0.2">
      <c r="A3593" s="289"/>
      <c r="B3593" s="291"/>
    </row>
    <row r="3594" spans="1:2" x14ac:dyDescent="0.2">
      <c r="A3594" s="289"/>
      <c r="B3594" s="291"/>
    </row>
    <row r="3595" spans="1:2" x14ac:dyDescent="0.2">
      <c r="A3595" s="289"/>
      <c r="B3595" s="291"/>
    </row>
    <row r="3596" spans="1:2" x14ac:dyDescent="0.2">
      <c r="A3596" s="289"/>
      <c r="B3596" s="291"/>
    </row>
    <row r="3597" spans="1:2" x14ac:dyDescent="0.2">
      <c r="A3597" s="289"/>
      <c r="B3597" s="291"/>
    </row>
    <row r="3598" spans="1:2" x14ac:dyDescent="0.2">
      <c r="A3598" s="289"/>
      <c r="B3598" s="291"/>
    </row>
    <row r="3599" spans="1:2" x14ac:dyDescent="0.2">
      <c r="A3599" s="289"/>
      <c r="B3599" s="291"/>
    </row>
    <row r="3600" spans="1:2" x14ac:dyDescent="0.2">
      <c r="A3600" s="289"/>
      <c r="B3600" s="291"/>
    </row>
    <row r="3601" spans="1:2" x14ac:dyDescent="0.2">
      <c r="A3601" s="289"/>
      <c r="B3601" s="291"/>
    </row>
    <row r="3602" spans="1:2" x14ac:dyDescent="0.2">
      <c r="A3602" s="289"/>
      <c r="B3602" s="291"/>
    </row>
    <row r="3603" spans="1:2" x14ac:dyDescent="0.2">
      <c r="A3603" s="289"/>
      <c r="B3603" s="291"/>
    </row>
    <row r="3604" spans="1:2" x14ac:dyDescent="0.2">
      <c r="A3604" s="289"/>
      <c r="B3604" s="291"/>
    </row>
    <row r="3605" spans="1:2" x14ac:dyDescent="0.2">
      <c r="A3605" s="289"/>
      <c r="B3605" s="291"/>
    </row>
    <row r="3606" spans="1:2" x14ac:dyDescent="0.2">
      <c r="A3606" s="289"/>
      <c r="B3606" s="291"/>
    </row>
    <row r="3607" spans="1:2" x14ac:dyDescent="0.2">
      <c r="A3607" s="289"/>
      <c r="B3607" s="291"/>
    </row>
    <row r="3608" spans="1:2" x14ac:dyDescent="0.2">
      <c r="A3608" s="289"/>
      <c r="B3608" s="291"/>
    </row>
    <row r="3609" spans="1:2" x14ac:dyDescent="0.2">
      <c r="A3609" s="289"/>
      <c r="B3609" s="291"/>
    </row>
    <row r="3610" spans="1:2" x14ac:dyDescent="0.2">
      <c r="A3610" s="289"/>
      <c r="B3610" s="291"/>
    </row>
    <row r="3611" spans="1:2" x14ac:dyDescent="0.2">
      <c r="A3611" s="289"/>
      <c r="B3611" s="291"/>
    </row>
    <row r="3612" spans="1:2" x14ac:dyDescent="0.2">
      <c r="A3612" s="289"/>
      <c r="B3612" s="291"/>
    </row>
    <row r="3613" spans="1:2" x14ac:dyDescent="0.2">
      <c r="A3613" s="289"/>
      <c r="B3613" s="291"/>
    </row>
    <row r="3614" spans="1:2" x14ac:dyDescent="0.2">
      <c r="A3614" s="289"/>
      <c r="B3614" s="291"/>
    </row>
    <row r="3615" spans="1:2" x14ac:dyDescent="0.2">
      <c r="A3615" s="289"/>
      <c r="B3615" s="291"/>
    </row>
    <row r="3616" spans="1:2" x14ac:dyDescent="0.2">
      <c r="A3616" s="289"/>
      <c r="B3616" s="291"/>
    </row>
    <row r="3617" spans="1:2" x14ac:dyDescent="0.2">
      <c r="A3617" s="289"/>
      <c r="B3617" s="291"/>
    </row>
    <row r="3618" spans="1:2" x14ac:dyDescent="0.2">
      <c r="A3618" s="289"/>
      <c r="B3618" s="291"/>
    </row>
    <row r="3619" spans="1:2" x14ac:dyDescent="0.2">
      <c r="A3619" s="289"/>
      <c r="B3619" s="291"/>
    </row>
    <row r="3620" spans="1:2" x14ac:dyDescent="0.2">
      <c r="A3620" s="289"/>
      <c r="B3620" s="291"/>
    </row>
    <row r="3621" spans="1:2" x14ac:dyDescent="0.2">
      <c r="A3621" s="289"/>
      <c r="B3621" s="291"/>
    </row>
    <row r="3622" spans="1:2" x14ac:dyDescent="0.2">
      <c r="A3622" s="289"/>
      <c r="B3622" s="291"/>
    </row>
    <row r="3623" spans="1:2" x14ac:dyDescent="0.2">
      <c r="A3623" s="289"/>
      <c r="B3623" s="291"/>
    </row>
    <row r="3624" spans="1:2" x14ac:dyDescent="0.2">
      <c r="A3624" s="289"/>
      <c r="B3624" s="291"/>
    </row>
    <row r="3625" spans="1:2" x14ac:dyDescent="0.2">
      <c r="A3625" s="289"/>
      <c r="B3625" s="291"/>
    </row>
    <row r="3626" spans="1:2" x14ac:dyDescent="0.2">
      <c r="A3626" s="289"/>
      <c r="B3626" s="291"/>
    </row>
    <row r="3627" spans="1:2" x14ac:dyDescent="0.2">
      <c r="A3627" s="289"/>
      <c r="B3627" s="291"/>
    </row>
    <row r="3628" spans="1:2" x14ac:dyDescent="0.2">
      <c r="A3628" s="289"/>
      <c r="B3628" s="291"/>
    </row>
    <row r="3629" spans="1:2" x14ac:dyDescent="0.2">
      <c r="A3629" s="289"/>
      <c r="B3629" s="291"/>
    </row>
    <row r="3630" spans="1:2" x14ac:dyDescent="0.2">
      <c r="A3630" s="289"/>
      <c r="B3630" s="291"/>
    </row>
    <row r="3631" spans="1:2" x14ac:dyDescent="0.2">
      <c r="A3631" s="289"/>
      <c r="B3631" s="291"/>
    </row>
    <row r="3632" spans="1:2" x14ac:dyDescent="0.2">
      <c r="A3632" s="289"/>
      <c r="B3632" s="291"/>
    </row>
    <row r="3633" spans="1:2" x14ac:dyDescent="0.2">
      <c r="A3633" s="289"/>
      <c r="B3633" s="291"/>
    </row>
    <row r="3634" spans="1:2" x14ac:dyDescent="0.2">
      <c r="A3634" s="289"/>
      <c r="B3634" s="291"/>
    </row>
    <row r="3635" spans="1:2" x14ac:dyDescent="0.2">
      <c r="A3635" s="289"/>
      <c r="B3635" s="291"/>
    </row>
    <row r="3636" spans="1:2" x14ac:dyDescent="0.2">
      <c r="A3636" s="289"/>
      <c r="B3636" s="291"/>
    </row>
    <row r="3637" spans="1:2" x14ac:dyDescent="0.2">
      <c r="A3637" s="289"/>
      <c r="B3637" s="291"/>
    </row>
    <row r="3638" spans="1:2" x14ac:dyDescent="0.2">
      <c r="A3638" s="289"/>
      <c r="B3638" s="291"/>
    </row>
    <row r="3639" spans="1:2" x14ac:dyDescent="0.2">
      <c r="A3639" s="289"/>
      <c r="B3639" s="291"/>
    </row>
    <row r="3640" spans="1:2" x14ac:dyDescent="0.2">
      <c r="A3640" s="289"/>
      <c r="B3640" s="291"/>
    </row>
    <row r="3641" spans="1:2" x14ac:dyDescent="0.2">
      <c r="A3641" s="289"/>
      <c r="B3641" s="291"/>
    </row>
    <row r="3642" spans="1:2" x14ac:dyDescent="0.2">
      <c r="A3642" s="289"/>
      <c r="B3642" s="291"/>
    </row>
    <row r="3643" spans="1:2" x14ac:dyDescent="0.2">
      <c r="A3643" s="289"/>
      <c r="B3643" s="291"/>
    </row>
    <row r="3644" spans="1:2" x14ac:dyDescent="0.2">
      <c r="A3644" s="289"/>
      <c r="B3644" s="291"/>
    </row>
    <row r="3645" spans="1:2" x14ac:dyDescent="0.2">
      <c r="A3645" s="289"/>
      <c r="B3645" s="291"/>
    </row>
    <row r="3646" spans="1:2" x14ac:dyDescent="0.2">
      <c r="A3646" s="289"/>
      <c r="B3646" s="291"/>
    </row>
    <row r="3647" spans="1:2" x14ac:dyDescent="0.2">
      <c r="A3647" s="289"/>
      <c r="B3647" s="291"/>
    </row>
    <row r="3648" spans="1:2" x14ac:dyDescent="0.2">
      <c r="A3648" s="289"/>
      <c r="B3648" s="291"/>
    </row>
    <row r="3649" spans="1:2" x14ac:dyDescent="0.2">
      <c r="A3649" s="289"/>
      <c r="B3649" s="291"/>
    </row>
    <row r="3650" spans="1:2" x14ac:dyDescent="0.2">
      <c r="A3650" s="289"/>
      <c r="B3650" s="291"/>
    </row>
    <row r="3651" spans="1:2" x14ac:dyDescent="0.2">
      <c r="A3651" s="289"/>
      <c r="B3651" s="291"/>
    </row>
    <row r="3652" spans="1:2" x14ac:dyDescent="0.2">
      <c r="A3652" s="289"/>
      <c r="B3652" s="291"/>
    </row>
    <row r="3653" spans="1:2" x14ac:dyDescent="0.2">
      <c r="A3653" s="289"/>
      <c r="B3653" s="291"/>
    </row>
    <row r="3654" spans="1:2" x14ac:dyDescent="0.2">
      <c r="A3654" s="289"/>
      <c r="B3654" s="291"/>
    </row>
    <row r="3655" spans="1:2" x14ac:dyDescent="0.2">
      <c r="A3655" s="289"/>
      <c r="B3655" s="291"/>
    </row>
    <row r="3656" spans="1:2" x14ac:dyDescent="0.2">
      <c r="A3656" s="289"/>
      <c r="B3656" s="291"/>
    </row>
    <row r="3657" spans="1:2" x14ac:dyDescent="0.2">
      <c r="A3657" s="289"/>
      <c r="B3657" s="291"/>
    </row>
    <row r="3658" spans="1:2" x14ac:dyDescent="0.2">
      <c r="A3658" s="289"/>
      <c r="B3658" s="291"/>
    </row>
    <row r="3659" spans="1:2" x14ac:dyDescent="0.2">
      <c r="A3659" s="289"/>
      <c r="B3659" s="291"/>
    </row>
    <row r="3660" spans="1:2" x14ac:dyDescent="0.2">
      <c r="A3660" s="289"/>
      <c r="B3660" s="291"/>
    </row>
    <row r="3661" spans="1:2" x14ac:dyDescent="0.2">
      <c r="A3661" s="289"/>
      <c r="B3661" s="291"/>
    </row>
    <row r="3662" spans="1:2" x14ac:dyDescent="0.2">
      <c r="A3662" s="289"/>
      <c r="B3662" s="291"/>
    </row>
    <row r="3663" spans="1:2" x14ac:dyDescent="0.2">
      <c r="A3663" s="289"/>
      <c r="B3663" s="291"/>
    </row>
    <row r="3664" spans="1:2" x14ac:dyDescent="0.2">
      <c r="A3664" s="289"/>
      <c r="B3664" s="291"/>
    </row>
    <row r="3665" spans="1:2" x14ac:dyDescent="0.2">
      <c r="A3665" s="289"/>
      <c r="B3665" s="291"/>
    </row>
    <row r="3666" spans="1:2" x14ac:dyDescent="0.2">
      <c r="A3666" s="289"/>
      <c r="B3666" s="291"/>
    </row>
    <row r="3667" spans="1:2" x14ac:dyDescent="0.2">
      <c r="A3667" s="289"/>
      <c r="B3667" s="291"/>
    </row>
    <row r="3668" spans="1:2" x14ac:dyDescent="0.2">
      <c r="A3668" s="289"/>
      <c r="B3668" s="291"/>
    </row>
    <row r="3669" spans="1:2" x14ac:dyDescent="0.2">
      <c r="A3669" s="289"/>
      <c r="B3669" s="291"/>
    </row>
    <row r="3670" spans="1:2" x14ac:dyDescent="0.2">
      <c r="A3670" s="289"/>
      <c r="B3670" s="291"/>
    </row>
    <row r="3671" spans="1:2" x14ac:dyDescent="0.2">
      <c r="A3671" s="289"/>
      <c r="B3671" s="291"/>
    </row>
    <row r="3672" spans="1:2" x14ac:dyDescent="0.2">
      <c r="A3672" s="289"/>
      <c r="B3672" s="291"/>
    </row>
    <row r="3673" spans="1:2" x14ac:dyDescent="0.2">
      <c r="A3673" s="289"/>
      <c r="B3673" s="291"/>
    </row>
    <row r="3674" spans="1:2" x14ac:dyDescent="0.2">
      <c r="A3674" s="289"/>
      <c r="B3674" s="291"/>
    </row>
    <row r="3675" spans="1:2" x14ac:dyDescent="0.2">
      <c r="A3675" s="289"/>
      <c r="B3675" s="291"/>
    </row>
    <row r="3676" spans="1:2" x14ac:dyDescent="0.2">
      <c r="A3676" s="289"/>
      <c r="B3676" s="291"/>
    </row>
    <row r="3677" spans="1:2" x14ac:dyDescent="0.2">
      <c r="A3677" s="289"/>
      <c r="B3677" s="291"/>
    </row>
    <row r="3678" spans="1:2" x14ac:dyDescent="0.2">
      <c r="A3678" s="289"/>
      <c r="B3678" s="291"/>
    </row>
    <row r="3679" spans="1:2" x14ac:dyDescent="0.2">
      <c r="A3679" s="289"/>
      <c r="B3679" s="291"/>
    </row>
    <row r="3680" spans="1:2" x14ac:dyDescent="0.2">
      <c r="A3680" s="289"/>
      <c r="B3680" s="291"/>
    </row>
    <row r="3681" spans="1:2" x14ac:dyDescent="0.2">
      <c r="A3681" s="289"/>
      <c r="B3681" s="291"/>
    </row>
    <row r="3682" spans="1:2" x14ac:dyDescent="0.2">
      <c r="A3682" s="289"/>
      <c r="B3682" s="291"/>
    </row>
    <row r="3683" spans="1:2" x14ac:dyDescent="0.2">
      <c r="A3683" s="289"/>
      <c r="B3683" s="291"/>
    </row>
    <row r="3684" spans="1:2" x14ac:dyDescent="0.2">
      <c r="A3684" s="289"/>
      <c r="B3684" s="291"/>
    </row>
    <row r="3685" spans="1:2" x14ac:dyDescent="0.2">
      <c r="A3685" s="289"/>
      <c r="B3685" s="291"/>
    </row>
    <row r="3686" spans="1:2" x14ac:dyDescent="0.2">
      <c r="A3686" s="289"/>
      <c r="B3686" s="291"/>
    </row>
    <row r="3687" spans="1:2" x14ac:dyDescent="0.2">
      <c r="A3687" s="289"/>
      <c r="B3687" s="291"/>
    </row>
    <row r="3688" spans="1:2" x14ac:dyDescent="0.2">
      <c r="A3688" s="289"/>
      <c r="B3688" s="291"/>
    </row>
    <row r="3689" spans="1:2" x14ac:dyDescent="0.2">
      <c r="A3689" s="289"/>
      <c r="B3689" s="291"/>
    </row>
    <row r="3690" spans="1:2" x14ac:dyDescent="0.2">
      <c r="A3690" s="289"/>
      <c r="B3690" s="291"/>
    </row>
    <row r="3691" spans="1:2" x14ac:dyDescent="0.2">
      <c r="A3691" s="289"/>
      <c r="B3691" s="291"/>
    </row>
    <row r="3692" spans="1:2" x14ac:dyDescent="0.2">
      <c r="A3692" s="289"/>
      <c r="B3692" s="291"/>
    </row>
    <row r="3693" spans="1:2" x14ac:dyDescent="0.2">
      <c r="A3693" s="289"/>
      <c r="B3693" s="291"/>
    </row>
    <row r="3694" spans="1:2" x14ac:dyDescent="0.2">
      <c r="A3694" s="289"/>
      <c r="B3694" s="291"/>
    </row>
    <row r="3695" spans="1:2" x14ac:dyDescent="0.2">
      <c r="A3695" s="289"/>
      <c r="B3695" s="291"/>
    </row>
    <row r="3696" spans="1:2" x14ac:dyDescent="0.2">
      <c r="A3696" s="289"/>
      <c r="B3696" s="291"/>
    </row>
    <row r="3697" spans="1:2" x14ac:dyDescent="0.2">
      <c r="A3697" s="289"/>
      <c r="B3697" s="291"/>
    </row>
    <row r="3698" spans="1:2" x14ac:dyDescent="0.2">
      <c r="A3698" s="289"/>
      <c r="B3698" s="291"/>
    </row>
    <row r="3699" spans="1:2" x14ac:dyDescent="0.2">
      <c r="A3699" s="289"/>
      <c r="B3699" s="291"/>
    </row>
    <row r="3700" spans="1:2" x14ac:dyDescent="0.2">
      <c r="A3700" s="289"/>
      <c r="B3700" s="291"/>
    </row>
    <row r="3701" spans="1:2" x14ac:dyDescent="0.2">
      <c r="A3701" s="289"/>
      <c r="B3701" s="291"/>
    </row>
    <row r="3702" spans="1:2" x14ac:dyDescent="0.2">
      <c r="A3702" s="289"/>
      <c r="B3702" s="291"/>
    </row>
    <row r="3703" spans="1:2" x14ac:dyDescent="0.2">
      <c r="A3703" s="289"/>
      <c r="B3703" s="291"/>
    </row>
    <row r="3704" spans="1:2" x14ac:dyDescent="0.2">
      <c r="A3704" s="289"/>
      <c r="B3704" s="291"/>
    </row>
    <row r="3705" spans="1:2" x14ac:dyDescent="0.2">
      <c r="A3705" s="289"/>
      <c r="B3705" s="291"/>
    </row>
    <row r="3706" spans="1:2" x14ac:dyDescent="0.2">
      <c r="A3706" s="289"/>
      <c r="B3706" s="291"/>
    </row>
    <row r="3707" spans="1:2" x14ac:dyDescent="0.2">
      <c r="A3707" s="289"/>
      <c r="B3707" s="291"/>
    </row>
    <row r="3708" spans="1:2" x14ac:dyDescent="0.2">
      <c r="A3708" s="289"/>
      <c r="B3708" s="291"/>
    </row>
    <row r="3709" spans="1:2" x14ac:dyDescent="0.2">
      <c r="A3709" s="289"/>
      <c r="B3709" s="291"/>
    </row>
    <row r="3710" spans="1:2" x14ac:dyDescent="0.2">
      <c r="A3710" s="289"/>
      <c r="B3710" s="291"/>
    </row>
    <row r="3711" spans="1:2" x14ac:dyDescent="0.2">
      <c r="A3711" s="289"/>
      <c r="B3711" s="291"/>
    </row>
    <row r="3712" spans="1:2" x14ac:dyDescent="0.2">
      <c r="A3712" s="289"/>
      <c r="B3712" s="291"/>
    </row>
    <row r="3713" spans="1:2" x14ac:dyDescent="0.2">
      <c r="A3713" s="289"/>
      <c r="B3713" s="291"/>
    </row>
    <row r="3714" spans="1:2" x14ac:dyDescent="0.2">
      <c r="A3714" s="289"/>
      <c r="B3714" s="291"/>
    </row>
    <row r="3715" spans="1:2" x14ac:dyDescent="0.2">
      <c r="A3715" s="289"/>
      <c r="B3715" s="291"/>
    </row>
    <row r="3716" spans="1:2" x14ac:dyDescent="0.2">
      <c r="A3716" s="289"/>
      <c r="B3716" s="291"/>
    </row>
    <row r="3717" spans="1:2" x14ac:dyDescent="0.2">
      <c r="A3717" s="289"/>
      <c r="B3717" s="291"/>
    </row>
    <row r="3718" spans="1:2" x14ac:dyDescent="0.2">
      <c r="A3718" s="289"/>
      <c r="B3718" s="291"/>
    </row>
    <row r="3719" spans="1:2" x14ac:dyDescent="0.2">
      <c r="A3719" s="289"/>
      <c r="B3719" s="291"/>
    </row>
    <row r="3720" spans="1:2" x14ac:dyDescent="0.2">
      <c r="A3720" s="289"/>
      <c r="B3720" s="291"/>
    </row>
    <row r="3721" spans="1:2" x14ac:dyDescent="0.2">
      <c r="A3721" s="289"/>
      <c r="B3721" s="291"/>
    </row>
    <row r="3722" spans="1:2" x14ac:dyDescent="0.2">
      <c r="A3722" s="289"/>
      <c r="B3722" s="291"/>
    </row>
    <row r="3723" spans="1:2" x14ac:dyDescent="0.2">
      <c r="A3723" s="289"/>
      <c r="B3723" s="291"/>
    </row>
    <row r="3724" spans="1:2" x14ac:dyDescent="0.2">
      <c r="A3724" s="289"/>
      <c r="B3724" s="291"/>
    </row>
    <row r="3725" spans="1:2" x14ac:dyDescent="0.2">
      <c r="A3725" s="289"/>
      <c r="B3725" s="291"/>
    </row>
    <row r="3726" spans="1:2" x14ac:dyDescent="0.2">
      <c r="A3726" s="289"/>
      <c r="B3726" s="291"/>
    </row>
    <row r="3727" spans="1:2" x14ac:dyDescent="0.2">
      <c r="A3727" s="289"/>
      <c r="B3727" s="291"/>
    </row>
    <row r="3728" spans="1:2" x14ac:dyDescent="0.2">
      <c r="A3728" s="289"/>
      <c r="B3728" s="291"/>
    </row>
    <row r="3729" spans="1:2" x14ac:dyDescent="0.2">
      <c r="A3729" s="289"/>
      <c r="B3729" s="291"/>
    </row>
    <row r="3730" spans="1:2" x14ac:dyDescent="0.2">
      <c r="A3730" s="289"/>
      <c r="B3730" s="291"/>
    </row>
    <row r="3731" spans="1:2" x14ac:dyDescent="0.2">
      <c r="A3731" s="289"/>
      <c r="B3731" s="291"/>
    </row>
    <row r="3732" spans="1:2" x14ac:dyDescent="0.2">
      <c r="A3732" s="289"/>
      <c r="B3732" s="291"/>
    </row>
    <row r="3733" spans="1:2" x14ac:dyDescent="0.2">
      <c r="A3733" s="289"/>
      <c r="B3733" s="291"/>
    </row>
    <row r="3734" spans="1:2" x14ac:dyDescent="0.2">
      <c r="A3734" s="289"/>
      <c r="B3734" s="291"/>
    </row>
    <row r="3735" spans="1:2" x14ac:dyDescent="0.2">
      <c r="A3735" s="289"/>
      <c r="B3735" s="291"/>
    </row>
    <row r="3736" spans="1:2" x14ac:dyDescent="0.2">
      <c r="A3736" s="289"/>
      <c r="B3736" s="291"/>
    </row>
    <row r="3737" spans="1:2" x14ac:dyDescent="0.2">
      <c r="A3737" s="289"/>
      <c r="B3737" s="291"/>
    </row>
    <row r="3738" spans="1:2" x14ac:dyDescent="0.2">
      <c r="A3738" s="289"/>
      <c r="B3738" s="291"/>
    </row>
    <row r="3739" spans="1:2" x14ac:dyDescent="0.2">
      <c r="A3739" s="289"/>
      <c r="B3739" s="291"/>
    </row>
    <row r="3740" spans="1:2" x14ac:dyDescent="0.2">
      <c r="A3740" s="289"/>
      <c r="B3740" s="291"/>
    </row>
    <row r="3741" spans="1:2" x14ac:dyDescent="0.2">
      <c r="A3741" s="289"/>
      <c r="B3741" s="291"/>
    </row>
    <row r="3742" spans="1:2" x14ac:dyDescent="0.2">
      <c r="A3742" s="289"/>
      <c r="B3742" s="291"/>
    </row>
    <row r="3743" spans="1:2" x14ac:dyDescent="0.2">
      <c r="A3743" s="289"/>
      <c r="B3743" s="291"/>
    </row>
    <row r="3744" spans="1:2" x14ac:dyDescent="0.2">
      <c r="A3744" s="289"/>
      <c r="B3744" s="291"/>
    </row>
    <row r="3745" spans="1:2" x14ac:dyDescent="0.2">
      <c r="A3745" s="289"/>
      <c r="B3745" s="291"/>
    </row>
    <row r="3746" spans="1:2" x14ac:dyDescent="0.2">
      <c r="A3746" s="289"/>
      <c r="B3746" s="291"/>
    </row>
    <row r="3747" spans="1:2" x14ac:dyDescent="0.2">
      <c r="A3747" s="289"/>
      <c r="B3747" s="291"/>
    </row>
    <row r="3748" spans="1:2" x14ac:dyDescent="0.2">
      <c r="A3748" s="289"/>
      <c r="B3748" s="291"/>
    </row>
    <row r="3749" spans="1:2" x14ac:dyDescent="0.2">
      <c r="A3749" s="289"/>
      <c r="B3749" s="291"/>
    </row>
    <row r="3750" spans="1:2" x14ac:dyDescent="0.2">
      <c r="A3750" s="289"/>
      <c r="B3750" s="291"/>
    </row>
    <row r="3751" spans="1:2" x14ac:dyDescent="0.2">
      <c r="A3751" s="289"/>
      <c r="B3751" s="291"/>
    </row>
    <row r="3752" spans="1:2" x14ac:dyDescent="0.2">
      <c r="A3752" s="289"/>
      <c r="B3752" s="291"/>
    </row>
    <row r="3753" spans="1:2" x14ac:dyDescent="0.2">
      <c r="A3753" s="289"/>
      <c r="B3753" s="291"/>
    </row>
    <row r="3754" spans="1:2" x14ac:dyDescent="0.2">
      <c r="A3754" s="289"/>
      <c r="B3754" s="291"/>
    </row>
    <row r="3755" spans="1:2" x14ac:dyDescent="0.2">
      <c r="A3755" s="289"/>
      <c r="B3755" s="291"/>
    </row>
    <row r="3756" spans="1:2" x14ac:dyDescent="0.2">
      <c r="A3756" s="289"/>
      <c r="B3756" s="291"/>
    </row>
    <row r="3757" spans="1:2" x14ac:dyDescent="0.2">
      <c r="A3757" s="289"/>
      <c r="B3757" s="291"/>
    </row>
    <row r="3758" spans="1:2" x14ac:dyDescent="0.2">
      <c r="A3758" s="289"/>
      <c r="B3758" s="291"/>
    </row>
    <row r="3759" spans="1:2" x14ac:dyDescent="0.2">
      <c r="A3759" s="289"/>
      <c r="B3759" s="291"/>
    </row>
    <row r="3760" spans="1:2" x14ac:dyDescent="0.2">
      <c r="A3760" s="289"/>
      <c r="B3760" s="291"/>
    </row>
    <row r="3761" spans="1:2" x14ac:dyDescent="0.2">
      <c r="A3761" s="289"/>
      <c r="B3761" s="291"/>
    </row>
    <row r="3762" spans="1:2" x14ac:dyDescent="0.2">
      <c r="A3762" s="289"/>
      <c r="B3762" s="291"/>
    </row>
    <row r="3763" spans="1:2" x14ac:dyDescent="0.2">
      <c r="A3763" s="289"/>
      <c r="B3763" s="291"/>
    </row>
    <row r="3764" spans="1:2" x14ac:dyDescent="0.2">
      <c r="A3764" s="289"/>
      <c r="B3764" s="291"/>
    </row>
    <row r="3765" spans="1:2" x14ac:dyDescent="0.2">
      <c r="A3765" s="289"/>
      <c r="B3765" s="291"/>
    </row>
    <row r="3766" spans="1:2" x14ac:dyDescent="0.2">
      <c r="A3766" s="289"/>
      <c r="B3766" s="291"/>
    </row>
    <row r="3767" spans="1:2" x14ac:dyDescent="0.2">
      <c r="A3767" s="289"/>
      <c r="B3767" s="291"/>
    </row>
    <row r="3768" spans="1:2" x14ac:dyDescent="0.2">
      <c r="A3768" s="289"/>
      <c r="B3768" s="291"/>
    </row>
    <row r="3769" spans="1:2" x14ac:dyDescent="0.2">
      <c r="A3769" s="289"/>
      <c r="B3769" s="291"/>
    </row>
    <row r="3770" spans="1:2" x14ac:dyDescent="0.2">
      <c r="A3770" s="289"/>
      <c r="B3770" s="291"/>
    </row>
    <row r="3771" spans="1:2" x14ac:dyDescent="0.2">
      <c r="A3771" s="289"/>
      <c r="B3771" s="291"/>
    </row>
    <row r="3772" spans="1:2" x14ac:dyDescent="0.2">
      <c r="A3772" s="289"/>
      <c r="B3772" s="291"/>
    </row>
    <row r="3773" spans="1:2" x14ac:dyDescent="0.2">
      <c r="A3773" s="289"/>
      <c r="B3773" s="291"/>
    </row>
    <row r="3774" spans="1:2" x14ac:dyDescent="0.2">
      <c r="A3774" s="289"/>
      <c r="B3774" s="291"/>
    </row>
    <row r="3775" spans="1:2" x14ac:dyDescent="0.2">
      <c r="A3775" s="289"/>
      <c r="B3775" s="291"/>
    </row>
    <row r="3776" spans="1:2" x14ac:dyDescent="0.2">
      <c r="A3776" s="289"/>
      <c r="B3776" s="291"/>
    </row>
    <row r="3777" spans="1:2" x14ac:dyDescent="0.2">
      <c r="A3777" s="289"/>
      <c r="B3777" s="291"/>
    </row>
    <row r="3778" spans="1:2" x14ac:dyDescent="0.2">
      <c r="A3778" s="289"/>
      <c r="B3778" s="291"/>
    </row>
    <row r="3779" spans="1:2" x14ac:dyDescent="0.2">
      <c r="A3779" s="289"/>
      <c r="B3779" s="291"/>
    </row>
    <row r="3780" spans="1:2" x14ac:dyDescent="0.2">
      <c r="A3780" s="289"/>
      <c r="B3780" s="291"/>
    </row>
    <row r="3781" spans="1:2" x14ac:dyDescent="0.2">
      <c r="A3781" s="289"/>
      <c r="B3781" s="291"/>
    </row>
    <row r="3782" spans="1:2" x14ac:dyDescent="0.2">
      <c r="A3782" s="289"/>
      <c r="B3782" s="291"/>
    </row>
    <row r="3783" spans="1:2" x14ac:dyDescent="0.2">
      <c r="A3783" s="289"/>
      <c r="B3783" s="291"/>
    </row>
    <row r="3784" spans="1:2" x14ac:dyDescent="0.2">
      <c r="A3784" s="289"/>
      <c r="B3784" s="291"/>
    </row>
    <row r="3785" spans="1:2" x14ac:dyDescent="0.2">
      <c r="A3785" s="289"/>
      <c r="B3785" s="291"/>
    </row>
    <row r="3786" spans="1:2" x14ac:dyDescent="0.2">
      <c r="A3786" s="289"/>
      <c r="B3786" s="291"/>
    </row>
    <row r="3787" spans="1:2" x14ac:dyDescent="0.2">
      <c r="A3787" s="289"/>
      <c r="B3787" s="291"/>
    </row>
    <row r="3788" spans="1:2" x14ac:dyDescent="0.2">
      <c r="A3788" s="289"/>
      <c r="B3788" s="291"/>
    </row>
    <row r="3789" spans="1:2" x14ac:dyDescent="0.2">
      <c r="A3789" s="289"/>
      <c r="B3789" s="291"/>
    </row>
    <row r="3790" spans="1:2" x14ac:dyDescent="0.2">
      <c r="A3790" s="289"/>
      <c r="B3790" s="291"/>
    </row>
    <row r="3791" spans="1:2" x14ac:dyDescent="0.2">
      <c r="A3791" s="289"/>
      <c r="B3791" s="291"/>
    </row>
    <row r="3792" spans="1:2" x14ac:dyDescent="0.2">
      <c r="A3792" s="289"/>
      <c r="B3792" s="291"/>
    </row>
    <row r="3793" spans="1:2" x14ac:dyDescent="0.2">
      <c r="A3793" s="289"/>
      <c r="B3793" s="291"/>
    </row>
    <row r="3794" spans="1:2" x14ac:dyDescent="0.2">
      <c r="A3794" s="289"/>
      <c r="B3794" s="291"/>
    </row>
    <row r="3795" spans="1:2" x14ac:dyDescent="0.2">
      <c r="A3795" s="289"/>
      <c r="B3795" s="291"/>
    </row>
    <row r="3796" spans="1:2" x14ac:dyDescent="0.2">
      <c r="A3796" s="289"/>
      <c r="B3796" s="291"/>
    </row>
    <row r="3797" spans="1:2" x14ac:dyDescent="0.2">
      <c r="A3797" s="289"/>
      <c r="B3797" s="291"/>
    </row>
    <row r="3798" spans="1:2" x14ac:dyDescent="0.2">
      <c r="A3798" s="289"/>
      <c r="B3798" s="291"/>
    </row>
    <row r="3799" spans="1:2" x14ac:dyDescent="0.2">
      <c r="A3799" s="289"/>
      <c r="B3799" s="291"/>
    </row>
    <row r="3800" spans="1:2" x14ac:dyDescent="0.2">
      <c r="A3800" s="289"/>
      <c r="B3800" s="291"/>
    </row>
    <row r="3801" spans="1:2" x14ac:dyDescent="0.2">
      <c r="A3801" s="289"/>
      <c r="B3801" s="291"/>
    </row>
    <row r="3802" spans="1:2" x14ac:dyDescent="0.2">
      <c r="A3802" s="289"/>
      <c r="B3802" s="291"/>
    </row>
    <row r="3803" spans="1:2" x14ac:dyDescent="0.2">
      <c r="A3803" s="289"/>
      <c r="B3803" s="291"/>
    </row>
    <row r="3804" spans="1:2" x14ac:dyDescent="0.2">
      <c r="A3804" s="289"/>
      <c r="B3804" s="291"/>
    </row>
    <row r="3805" spans="1:2" x14ac:dyDescent="0.2">
      <c r="A3805" s="289"/>
      <c r="B3805" s="291"/>
    </row>
    <row r="3806" spans="1:2" x14ac:dyDescent="0.2">
      <c r="A3806" s="289"/>
      <c r="B3806" s="291"/>
    </row>
    <row r="3807" spans="1:2" x14ac:dyDescent="0.2">
      <c r="A3807" s="289"/>
      <c r="B3807" s="291"/>
    </row>
    <row r="3808" spans="1:2" x14ac:dyDescent="0.2">
      <c r="A3808" s="289"/>
      <c r="B3808" s="291"/>
    </row>
    <row r="3809" spans="1:2" x14ac:dyDescent="0.2">
      <c r="A3809" s="289"/>
      <c r="B3809" s="291"/>
    </row>
    <row r="3810" spans="1:2" x14ac:dyDescent="0.2">
      <c r="A3810" s="289"/>
      <c r="B3810" s="291"/>
    </row>
    <row r="3811" spans="1:2" x14ac:dyDescent="0.2">
      <c r="A3811" s="289"/>
      <c r="B3811" s="291"/>
    </row>
    <row r="3812" spans="1:2" x14ac:dyDescent="0.2">
      <c r="A3812" s="289"/>
      <c r="B3812" s="291"/>
    </row>
    <row r="3813" spans="1:2" x14ac:dyDescent="0.2">
      <c r="A3813" s="289"/>
      <c r="B3813" s="291"/>
    </row>
    <row r="3814" spans="1:2" x14ac:dyDescent="0.2">
      <c r="A3814" s="289"/>
      <c r="B3814" s="291"/>
    </row>
    <row r="3815" spans="1:2" x14ac:dyDescent="0.2">
      <c r="A3815" s="289"/>
      <c r="B3815" s="291"/>
    </row>
    <row r="3816" spans="1:2" x14ac:dyDescent="0.2">
      <c r="A3816" s="289"/>
      <c r="B3816" s="291"/>
    </row>
    <row r="3817" spans="1:2" x14ac:dyDescent="0.2">
      <c r="A3817" s="289"/>
      <c r="B3817" s="291"/>
    </row>
    <row r="3818" spans="1:2" x14ac:dyDescent="0.2">
      <c r="A3818" s="289"/>
      <c r="B3818" s="291"/>
    </row>
    <row r="3819" spans="1:2" x14ac:dyDescent="0.2">
      <c r="A3819" s="289"/>
      <c r="B3819" s="291"/>
    </row>
    <row r="3820" spans="1:2" x14ac:dyDescent="0.2">
      <c r="A3820" s="289"/>
      <c r="B3820" s="291"/>
    </row>
    <row r="3821" spans="1:2" x14ac:dyDescent="0.2">
      <c r="A3821" s="289"/>
      <c r="B3821" s="291"/>
    </row>
    <row r="3822" spans="1:2" x14ac:dyDescent="0.2">
      <c r="A3822" s="289"/>
      <c r="B3822" s="291"/>
    </row>
    <row r="3823" spans="1:2" x14ac:dyDescent="0.2">
      <c r="A3823" s="289"/>
      <c r="B3823" s="291"/>
    </row>
    <row r="3824" spans="1:2" x14ac:dyDescent="0.2">
      <c r="A3824" s="289"/>
      <c r="B3824" s="291"/>
    </row>
    <row r="3825" spans="1:2" x14ac:dyDescent="0.2">
      <c r="A3825" s="289"/>
      <c r="B3825" s="291"/>
    </row>
    <row r="3826" spans="1:2" x14ac:dyDescent="0.2">
      <c r="A3826" s="289"/>
      <c r="B3826" s="291"/>
    </row>
    <row r="3827" spans="1:2" x14ac:dyDescent="0.2">
      <c r="A3827" s="289"/>
      <c r="B3827" s="291"/>
    </row>
    <row r="3828" spans="1:2" x14ac:dyDescent="0.2">
      <c r="A3828" s="289"/>
      <c r="B3828" s="291"/>
    </row>
    <row r="3829" spans="1:2" x14ac:dyDescent="0.2">
      <c r="A3829" s="289"/>
      <c r="B3829" s="291"/>
    </row>
    <row r="3830" spans="1:2" x14ac:dyDescent="0.2">
      <c r="A3830" s="289"/>
      <c r="B3830" s="291"/>
    </row>
    <row r="3831" spans="1:2" x14ac:dyDescent="0.2">
      <c r="A3831" s="289"/>
      <c r="B3831" s="291"/>
    </row>
    <row r="3832" spans="1:2" x14ac:dyDescent="0.2">
      <c r="A3832" s="289"/>
      <c r="B3832" s="291"/>
    </row>
    <row r="3833" spans="1:2" x14ac:dyDescent="0.2">
      <c r="A3833" s="289"/>
      <c r="B3833" s="291"/>
    </row>
    <row r="3834" spans="1:2" x14ac:dyDescent="0.2">
      <c r="A3834" s="289"/>
      <c r="B3834" s="291"/>
    </row>
    <row r="3835" spans="1:2" x14ac:dyDescent="0.2">
      <c r="A3835" s="289"/>
      <c r="B3835" s="291"/>
    </row>
    <row r="3836" spans="1:2" x14ac:dyDescent="0.2">
      <c r="A3836" s="289"/>
      <c r="B3836" s="291"/>
    </row>
    <row r="3837" spans="1:2" x14ac:dyDescent="0.2">
      <c r="A3837" s="289"/>
      <c r="B3837" s="291"/>
    </row>
    <row r="3838" spans="1:2" x14ac:dyDescent="0.2">
      <c r="A3838" s="289"/>
      <c r="B3838" s="291"/>
    </row>
    <row r="3839" spans="1:2" x14ac:dyDescent="0.2">
      <c r="A3839" s="289"/>
      <c r="B3839" s="291"/>
    </row>
    <row r="3840" spans="1:2" x14ac:dyDescent="0.2">
      <c r="A3840" s="289"/>
      <c r="B3840" s="291"/>
    </row>
    <row r="3841" spans="1:2" x14ac:dyDescent="0.2">
      <c r="A3841" s="289"/>
      <c r="B3841" s="291"/>
    </row>
    <row r="3842" spans="1:2" x14ac:dyDescent="0.2">
      <c r="A3842" s="289"/>
      <c r="B3842" s="291"/>
    </row>
    <row r="3843" spans="1:2" x14ac:dyDescent="0.2">
      <c r="A3843" s="289"/>
      <c r="B3843" s="291"/>
    </row>
    <row r="3844" spans="1:2" x14ac:dyDescent="0.2">
      <c r="A3844" s="289"/>
      <c r="B3844" s="291"/>
    </row>
    <row r="3845" spans="1:2" x14ac:dyDescent="0.2">
      <c r="A3845" s="289"/>
      <c r="B3845" s="291"/>
    </row>
    <row r="3846" spans="1:2" x14ac:dyDescent="0.2">
      <c r="A3846" s="289"/>
      <c r="B3846" s="291"/>
    </row>
    <row r="3847" spans="1:2" x14ac:dyDescent="0.2">
      <c r="A3847" s="289"/>
      <c r="B3847" s="291"/>
    </row>
    <row r="3848" spans="1:2" x14ac:dyDescent="0.2">
      <c r="A3848" s="289"/>
      <c r="B3848" s="291"/>
    </row>
    <row r="3849" spans="1:2" x14ac:dyDescent="0.2">
      <c r="A3849" s="289"/>
      <c r="B3849" s="291"/>
    </row>
    <row r="3850" spans="1:2" x14ac:dyDescent="0.2">
      <c r="A3850" s="289"/>
      <c r="B3850" s="291"/>
    </row>
    <row r="3851" spans="1:2" x14ac:dyDescent="0.2">
      <c r="A3851" s="289"/>
      <c r="B3851" s="291"/>
    </row>
    <row r="3852" spans="1:2" x14ac:dyDescent="0.2">
      <c r="A3852" s="289"/>
      <c r="B3852" s="291"/>
    </row>
    <row r="3853" spans="1:2" x14ac:dyDescent="0.2">
      <c r="A3853" s="289"/>
      <c r="B3853" s="291"/>
    </row>
    <row r="3854" spans="1:2" x14ac:dyDescent="0.2">
      <c r="A3854" s="289"/>
      <c r="B3854" s="291"/>
    </row>
    <row r="3855" spans="1:2" x14ac:dyDescent="0.2">
      <c r="A3855" s="289"/>
      <c r="B3855" s="291"/>
    </row>
    <row r="3856" spans="1:2" x14ac:dyDescent="0.2">
      <c r="A3856" s="289"/>
      <c r="B3856" s="291"/>
    </row>
    <row r="3857" spans="1:2" x14ac:dyDescent="0.2">
      <c r="A3857" s="289"/>
      <c r="B3857" s="291"/>
    </row>
    <row r="3858" spans="1:2" x14ac:dyDescent="0.2">
      <c r="A3858" s="289"/>
      <c r="B3858" s="291"/>
    </row>
    <row r="3859" spans="1:2" x14ac:dyDescent="0.2">
      <c r="A3859" s="289"/>
      <c r="B3859" s="291"/>
    </row>
    <row r="3860" spans="1:2" x14ac:dyDescent="0.2">
      <c r="A3860" s="289"/>
      <c r="B3860" s="291"/>
    </row>
    <row r="3861" spans="1:2" x14ac:dyDescent="0.2">
      <c r="A3861" s="289"/>
      <c r="B3861" s="291"/>
    </row>
    <row r="3862" spans="1:2" x14ac:dyDescent="0.2">
      <c r="A3862" s="289"/>
      <c r="B3862" s="291"/>
    </row>
    <row r="3863" spans="1:2" x14ac:dyDescent="0.2">
      <c r="A3863" s="289"/>
      <c r="B3863" s="291"/>
    </row>
    <row r="3864" spans="1:2" x14ac:dyDescent="0.2">
      <c r="A3864" s="289"/>
      <c r="B3864" s="291"/>
    </row>
    <row r="3865" spans="1:2" x14ac:dyDescent="0.2">
      <c r="A3865" s="289"/>
      <c r="B3865" s="291"/>
    </row>
    <row r="3866" spans="1:2" x14ac:dyDescent="0.2">
      <c r="A3866" s="289"/>
      <c r="B3866" s="291"/>
    </row>
    <row r="3867" spans="1:2" x14ac:dyDescent="0.2">
      <c r="A3867" s="289"/>
      <c r="B3867" s="291"/>
    </row>
    <row r="3868" spans="1:2" x14ac:dyDescent="0.2">
      <c r="A3868" s="289"/>
      <c r="B3868" s="291"/>
    </row>
    <row r="3869" spans="1:2" x14ac:dyDescent="0.2">
      <c r="A3869" s="289"/>
      <c r="B3869" s="291"/>
    </row>
    <row r="3870" spans="1:2" x14ac:dyDescent="0.2">
      <c r="A3870" s="289"/>
      <c r="B3870" s="291"/>
    </row>
    <row r="3871" spans="1:2" x14ac:dyDescent="0.2">
      <c r="A3871" s="289"/>
      <c r="B3871" s="291"/>
    </row>
    <row r="3872" spans="1:2" x14ac:dyDescent="0.2">
      <c r="A3872" s="289"/>
      <c r="B3872" s="291"/>
    </row>
    <row r="3873" spans="1:2" x14ac:dyDescent="0.2">
      <c r="A3873" s="289"/>
      <c r="B3873" s="291"/>
    </row>
    <row r="3874" spans="1:2" x14ac:dyDescent="0.2">
      <c r="A3874" s="289"/>
      <c r="B3874" s="291"/>
    </row>
    <row r="3875" spans="1:2" x14ac:dyDescent="0.2">
      <c r="A3875" s="289"/>
      <c r="B3875" s="291"/>
    </row>
    <row r="3876" spans="1:2" x14ac:dyDescent="0.2">
      <c r="A3876" s="289"/>
      <c r="B3876" s="291"/>
    </row>
    <row r="3877" spans="1:2" x14ac:dyDescent="0.2">
      <c r="A3877" s="289"/>
      <c r="B3877" s="291"/>
    </row>
    <row r="3878" spans="1:2" x14ac:dyDescent="0.2">
      <c r="A3878" s="289"/>
      <c r="B3878" s="291"/>
    </row>
    <row r="3879" spans="1:2" x14ac:dyDescent="0.2">
      <c r="A3879" s="289"/>
      <c r="B3879" s="291"/>
    </row>
    <row r="3880" spans="1:2" x14ac:dyDescent="0.2">
      <c r="A3880" s="289"/>
      <c r="B3880" s="291"/>
    </row>
    <row r="3881" spans="1:2" x14ac:dyDescent="0.2">
      <c r="A3881" s="289"/>
      <c r="B3881" s="291"/>
    </row>
    <row r="3882" spans="1:2" x14ac:dyDescent="0.2">
      <c r="A3882" s="289"/>
      <c r="B3882" s="291"/>
    </row>
    <row r="3883" spans="1:2" x14ac:dyDescent="0.2">
      <c r="A3883" s="289"/>
      <c r="B3883" s="291"/>
    </row>
    <row r="3884" spans="1:2" x14ac:dyDescent="0.2">
      <c r="A3884" s="289"/>
      <c r="B3884" s="291"/>
    </row>
    <row r="3885" spans="1:2" x14ac:dyDescent="0.2">
      <c r="A3885" s="289"/>
      <c r="B3885" s="291"/>
    </row>
    <row r="3886" spans="1:2" x14ac:dyDescent="0.2">
      <c r="A3886" s="289"/>
      <c r="B3886" s="291"/>
    </row>
    <row r="3887" spans="1:2" x14ac:dyDescent="0.2">
      <c r="A3887" s="289"/>
      <c r="B3887" s="291"/>
    </row>
    <row r="3888" spans="1:2" x14ac:dyDescent="0.2">
      <c r="A3888" s="289"/>
      <c r="B3888" s="291"/>
    </row>
    <row r="3889" spans="1:2" x14ac:dyDescent="0.2">
      <c r="A3889" s="289"/>
      <c r="B3889" s="291"/>
    </row>
    <row r="3890" spans="1:2" x14ac:dyDescent="0.2">
      <c r="A3890" s="289"/>
      <c r="B3890" s="291"/>
    </row>
    <row r="3891" spans="1:2" x14ac:dyDescent="0.2">
      <c r="A3891" s="289"/>
      <c r="B3891" s="291"/>
    </row>
    <row r="3892" spans="1:2" x14ac:dyDescent="0.2">
      <c r="A3892" s="289"/>
      <c r="B3892" s="291"/>
    </row>
    <row r="3893" spans="1:2" x14ac:dyDescent="0.2">
      <c r="A3893" s="289"/>
      <c r="B3893" s="291"/>
    </row>
    <row r="3894" spans="1:2" x14ac:dyDescent="0.2">
      <c r="A3894" s="289"/>
      <c r="B3894" s="291"/>
    </row>
    <row r="3895" spans="1:2" x14ac:dyDescent="0.2">
      <c r="A3895" s="289"/>
      <c r="B3895" s="291"/>
    </row>
    <row r="3896" spans="1:2" x14ac:dyDescent="0.2">
      <c r="A3896" s="289"/>
      <c r="B3896" s="291"/>
    </row>
    <row r="3897" spans="1:2" x14ac:dyDescent="0.2">
      <c r="A3897" s="289"/>
      <c r="B3897" s="291"/>
    </row>
    <row r="3898" spans="1:2" x14ac:dyDescent="0.2">
      <c r="A3898" s="289"/>
      <c r="B3898" s="291"/>
    </row>
    <row r="3899" spans="1:2" x14ac:dyDescent="0.2">
      <c r="A3899" s="289"/>
      <c r="B3899" s="291"/>
    </row>
    <row r="3900" spans="1:2" x14ac:dyDescent="0.2">
      <c r="A3900" s="289"/>
      <c r="B3900" s="291"/>
    </row>
    <row r="3901" spans="1:2" x14ac:dyDescent="0.2">
      <c r="A3901" s="289"/>
      <c r="B3901" s="291"/>
    </row>
    <row r="3902" spans="1:2" x14ac:dyDescent="0.2">
      <c r="A3902" s="289"/>
      <c r="B3902" s="291"/>
    </row>
    <row r="3903" spans="1:2" x14ac:dyDescent="0.2">
      <c r="A3903" s="289"/>
      <c r="B3903" s="291"/>
    </row>
    <row r="3904" spans="1:2" x14ac:dyDescent="0.2">
      <c r="A3904" s="289"/>
      <c r="B3904" s="291"/>
    </row>
    <row r="3905" spans="1:2" x14ac:dyDescent="0.2">
      <c r="A3905" s="289"/>
      <c r="B3905" s="291"/>
    </row>
    <row r="3906" spans="1:2" x14ac:dyDescent="0.2">
      <c r="A3906" s="289"/>
      <c r="B3906" s="291"/>
    </row>
    <row r="3907" spans="1:2" x14ac:dyDescent="0.2">
      <c r="A3907" s="289"/>
      <c r="B3907" s="291"/>
    </row>
    <row r="3908" spans="1:2" x14ac:dyDescent="0.2">
      <c r="A3908" s="289"/>
      <c r="B3908" s="291"/>
    </row>
    <row r="3909" spans="1:2" x14ac:dyDescent="0.2">
      <c r="A3909" s="289"/>
      <c r="B3909" s="291"/>
    </row>
    <row r="3910" spans="1:2" x14ac:dyDescent="0.2">
      <c r="A3910" s="289"/>
      <c r="B3910" s="291"/>
    </row>
    <row r="3911" spans="1:2" x14ac:dyDescent="0.2">
      <c r="A3911" s="289"/>
      <c r="B3911" s="291"/>
    </row>
    <row r="3912" spans="1:2" x14ac:dyDescent="0.2">
      <c r="A3912" s="289"/>
      <c r="B3912" s="291"/>
    </row>
    <row r="3913" spans="1:2" x14ac:dyDescent="0.2">
      <c r="A3913" s="289"/>
      <c r="B3913" s="291"/>
    </row>
    <row r="3914" spans="1:2" x14ac:dyDescent="0.2">
      <c r="A3914" s="289"/>
      <c r="B3914" s="291"/>
    </row>
    <row r="3915" spans="1:2" x14ac:dyDescent="0.2">
      <c r="A3915" s="289"/>
      <c r="B3915" s="291"/>
    </row>
    <row r="3916" spans="1:2" x14ac:dyDescent="0.2">
      <c r="A3916" s="289"/>
      <c r="B3916" s="291"/>
    </row>
    <row r="3917" spans="1:2" x14ac:dyDescent="0.2">
      <c r="A3917" s="289"/>
      <c r="B3917" s="291"/>
    </row>
    <row r="3918" spans="1:2" x14ac:dyDescent="0.2">
      <c r="A3918" s="289"/>
      <c r="B3918" s="291"/>
    </row>
    <row r="3919" spans="1:2" x14ac:dyDescent="0.2">
      <c r="A3919" s="289"/>
      <c r="B3919" s="291"/>
    </row>
    <row r="3920" spans="1:2" x14ac:dyDescent="0.2">
      <c r="A3920" s="289"/>
      <c r="B3920" s="291"/>
    </row>
    <row r="3921" spans="1:2" x14ac:dyDescent="0.2">
      <c r="A3921" s="289"/>
      <c r="B3921" s="291"/>
    </row>
    <row r="3922" spans="1:2" x14ac:dyDescent="0.2">
      <c r="A3922" s="289"/>
      <c r="B3922" s="291"/>
    </row>
    <row r="3923" spans="1:2" x14ac:dyDescent="0.2">
      <c r="A3923" s="289"/>
      <c r="B3923" s="291"/>
    </row>
    <row r="3924" spans="1:2" x14ac:dyDescent="0.2">
      <c r="A3924" s="289"/>
      <c r="B3924" s="291"/>
    </row>
    <row r="3925" spans="1:2" x14ac:dyDescent="0.2">
      <c r="A3925" s="289"/>
      <c r="B3925" s="291"/>
    </row>
    <row r="3926" spans="1:2" x14ac:dyDescent="0.2">
      <c r="A3926" s="289"/>
      <c r="B3926" s="291"/>
    </row>
    <row r="3927" spans="1:2" x14ac:dyDescent="0.2">
      <c r="A3927" s="289"/>
      <c r="B3927" s="291"/>
    </row>
    <row r="3928" spans="1:2" x14ac:dyDescent="0.2">
      <c r="A3928" s="289"/>
      <c r="B3928" s="291"/>
    </row>
    <row r="3929" spans="1:2" x14ac:dyDescent="0.2">
      <c r="A3929" s="289"/>
      <c r="B3929" s="291"/>
    </row>
    <row r="3930" spans="1:2" x14ac:dyDescent="0.2">
      <c r="A3930" s="289"/>
      <c r="B3930" s="291"/>
    </row>
    <row r="3931" spans="1:2" x14ac:dyDescent="0.2">
      <c r="A3931" s="289"/>
      <c r="B3931" s="291"/>
    </row>
    <row r="3932" spans="1:2" x14ac:dyDescent="0.2">
      <c r="A3932" s="289"/>
      <c r="B3932" s="291"/>
    </row>
    <row r="3933" spans="1:2" x14ac:dyDescent="0.2">
      <c r="A3933" s="289"/>
      <c r="B3933" s="291"/>
    </row>
    <row r="3934" spans="1:2" x14ac:dyDescent="0.2">
      <c r="A3934" s="289"/>
      <c r="B3934" s="291"/>
    </row>
    <row r="3935" spans="1:2" x14ac:dyDescent="0.2">
      <c r="A3935" s="289"/>
      <c r="B3935" s="291"/>
    </row>
    <row r="3936" spans="1:2" x14ac:dyDescent="0.2">
      <c r="A3936" s="289"/>
      <c r="B3936" s="291"/>
    </row>
    <row r="3937" spans="1:2" x14ac:dyDescent="0.2">
      <c r="A3937" s="289"/>
      <c r="B3937" s="291"/>
    </row>
    <row r="3938" spans="1:2" x14ac:dyDescent="0.2">
      <c r="A3938" s="289"/>
      <c r="B3938" s="291"/>
    </row>
    <row r="3939" spans="1:2" x14ac:dyDescent="0.2">
      <c r="A3939" s="289"/>
      <c r="B3939" s="291"/>
    </row>
    <row r="3940" spans="1:2" x14ac:dyDescent="0.2">
      <c r="A3940" s="289"/>
      <c r="B3940" s="291"/>
    </row>
    <row r="3941" spans="1:2" x14ac:dyDescent="0.2">
      <c r="A3941" s="289"/>
      <c r="B3941" s="291"/>
    </row>
    <row r="3942" spans="1:2" x14ac:dyDescent="0.2">
      <c r="A3942" s="289"/>
      <c r="B3942" s="291"/>
    </row>
    <row r="3943" spans="1:2" x14ac:dyDescent="0.2">
      <c r="A3943" s="289"/>
      <c r="B3943" s="291"/>
    </row>
    <row r="3944" spans="1:2" x14ac:dyDescent="0.2">
      <c r="A3944" s="289"/>
      <c r="B3944" s="291"/>
    </row>
    <row r="3945" spans="1:2" x14ac:dyDescent="0.2">
      <c r="A3945" s="289"/>
      <c r="B3945" s="291"/>
    </row>
    <row r="3946" spans="1:2" x14ac:dyDescent="0.2">
      <c r="A3946" s="289"/>
      <c r="B3946" s="291"/>
    </row>
    <row r="3947" spans="1:2" x14ac:dyDescent="0.2">
      <c r="A3947" s="289"/>
      <c r="B3947" s="291"/>
    </row>
    <row r="3948" spans="1:2" x14ac:dyDescent="0.2">
      <c r="A3948" s="289"/>
      <c r="B3948" s="291"/>
    </row>
    <row r="3949" spans="1:2" x14ac:dyDescent="0.2">
      <c r="A3949" s="289"/>
      <c r="B3949" s="291"/>
    </row>
    <row r="3950" spans="1:2" x14ac:dyDescent="0.2">
      <c r="A3950" s="289"/>
      <c r="B3950" s="291"/>
    </row>
    <row r="3951" spans="1:2" x14ac:dyDescent="0.2">
      <c r="A3951" s="289"/>
      <c r="B3951" s="291"/>
    </row>
    <row r="3952" spans="1:2" x14ac:dyDescent="0.2">
      <c r="A3952" s="289"/>
      <c r="B3952" s="291"/>
    </row>
    <row r="3953" spans="1:2" x14ac:dyDescent="0.2">
      <c r="A3953" s="289"/>
      <c r="B3953" s="291"/>
    </row>
    <row r="3954" spans="1:2" x14ac:dyDescent="0.2">
      <c r="A3954" s="289"/>
      <c r="B3954" s="291"/>
    </row>
    <row r="3955" spans="1:2" x14ac:dyDescent="0.2">
      <c r="A3955" s="289"/>
      <c r="B3955" s="291"/>
    </row>
    <row r="3956" spans="1:2" x14ac:dyDescent="0.2">
      <c r="A3956" s="289"/>
      <c r="B3956" s="291"/>
    </row>
    <row r="3957" spans="1:2" x14ac:dyDescent="0.2">
      <c r="A3957" s="289"/>
      <c r="B3957" s="291"/>
    </row>
    <row r="3958" spans="1:2" x14ac:dyDescent="0.2">
      <c r="A3958" s="289"/>
      <c r="B3958" s="291"/>
    </row>
    <row r="3959" spans="1:2" x14ac:dyDescent="0.2">
      <c r="A3959" s="289"/>
      <c r="B3959" s="291"/>
    </row>
    <row r="3960" spans="1:2" x14ac:dyDescent="0.2">
      <c r="A3960" s="289"/>
      <c r="B3960" s="291"/>
    </row>
    <row r="3961" spans="1:2" x14ac:dyDescent="0.2">
      <c r="A3961" s="289"/>
      <c r="B3961" s="291"/>
    </row>
    <row r="3962" spans="1:2" x14ac:dyDescent="0.2">
      <c r="A3962" s="289"/>
      <c r="B3962" s="291"/>
    </row>
    <row r="3963" spans="1:2" x14ac:dyDescent="0.2">
      <c r="A3963" s="289"/>
      <c r="B3963" s="291"/>
    </row>
    <row r="3964" spans="1:2" x14ac:dyDescent="0.2">
      <c r="A3964" s="289"/>
      <c r="B3964" s="291"/>
    </row>
    <row r="3965" spans="1:2" x14ac:dyDescent="0.2">
      <c r="A3965" s="289"/>
      <c r="B3965" s="291"/>
    </row>
    <row r="3966" spans="1:2" x14ac:dyDescent="0.2">
      <c r="A3966" s="289"/>
      <c r="B3966" s="291"/>
    </row>
    <row r="3967" spans="1:2" x14ac:dyDescent="0.2">
      <c r="A3967" s="289"/>
      <c r="B3967" s="291"/>
    </row>
    <row r="3968" spans="1:2" x14ac:dyDescent="0.2">
      <c r="A3968" s="289"/>
      <c r="B3968" s="291"/>
    </row>
    <row r="3969" spans="1:2" x14ac:dyDescent="0.2">
      <c r="A3969" s="289"/>
      <c r="B3969" s="291"/>
    </row>
    <row r="3970" spans="1:2" x14ac:dyDescent="0.2">
      <c r="A3970" s="289"/>
      <c r="B3970" s="291"/>
    </row>
    <row r="3971" spans="1:2" x14ac:dyDescent="0.2">
      <c r="A3971" s="289"/>
      <c r="B3971" s="291"/>
    </row>
    <row r="3972" spans="1:2" x14ac:dyDescent="0.2">
      <c r="A3972" s="289"/>
      <c r="B3972" s="291"/>
    </row>
    <row r="3973" spans="1:2" x14ac:dyDescent="0.2">
      <c r="A3973" s="289"/>
      <c r="B3973" s="291"/>
    </row>
    <row r="3974" spans="1:2" x14ac:dyDescent="0.2">
      <c r="A3974" s="289"/>
      <c r="B3974" s="291"/>
    </row>
    <row r="3975" spans="1:2" x14ac:dyDescent="0.2">
      <c r="A3975" s="289"/>
      <c r="B3975" s="291"/>
    </row>
    <row r="3976" spans="1:2" x14ac:dyDescent="0.2">
      <c r="A3976" s="289"/>
      <c r="B3976" s="291"/>
    </row>
    <row r="3977" spans="1:2" x14ac:dyDescent="0.2">
      <c r="A3977" s="289"/>
      <c r="B3977" s="291"/>
    </row>
    <row r="3978" spans="1:2" x14ac:dyDescent="0.2">
      <c r="A3978" s="289"/>
      <c r="B3978" s="291"/>
    </row>
    <row r="3979" spans="1:2" x14ac:dyDescent="0.2">
      <c r="A3979" s="289"/>
      <c r="B3979" s="291"/>
    </row>
    <row r="3980" spans="1:2" x14ac:dyDescent="0.2">
      <c r="A3980" s="289"/>
      <c r="B3980" s="291"/>
    </row>
    <row r="3981" spans="1:2" x14ac:dyDescent="0.2">
      <c r="A3981" s="289"/>
      <c r="B3981" s="291"/>
    </row>
    <row r="3982" spans="1:2" x14ac:dyDescent="0.2">
      <c r="A3982" s="289"/>
      <c r="B3982" s="291"/>
    </row>
    <row r="3983" spans="1:2" x14ac:dyDescent="0.2">
      <c r="A3983" s="289"/>
      <c r="B3983" s="291"/>
    </row>
    <row r="3984" spans="1:2" x14ac:dyDescent="0.2">
      <c r="A3984" s="289"/>
      <c r="B3984" s="291"/>
    </row>
    <row r="3985" spans="1:2" x14ac:dyDescent="0.2">
      <c r="A3985" s="289"/>
      <c r="B3985" s="291"/>
    </row>
    <row r="3986" spans="1:2" x14ac:dyDescent="0.2">
      <c r="A3986" s="289"/>
      <c r="B3986" s="291"/>
    </row>
    <row r="3987" spans="1:2" x14ac:dyDescent="0.2">
      <c r="A3987" s="289"/>
      <c r="B3987" s="291"/>
    </row>
    <row r="3988" spans="1:2" x14ac:dyDescent="0.2">
      <c r="A3988" s="289"/>
      <c r="B3988" s="291"/>
    </row>
    <row r="3989" spans="1:2" x14ac:dyDescent="0.2">
      <c r="A3989" s="289"/>
      <c r="B3989" s="291"/>
    </row>
    <row r="3990" spans="1:2" x14ac:dyDescent="0.2">
      <c r="A3990" s="289"/>
      <c r="B3990" s="291"/>
    </row>
    <row r="3991" spans="1:2" x14ac:dyDescent="0.2">
      <c r="A3991" s="289"/>
      <c r="B3991" s="291"/>
    </row>
    <row r="3992" spans="1:2" x14ac:dyDescent="0.2">
      <c r="A3992" s="289"/>
      <c r="B3992" s="291"/>
    </row>
    <row r="3993" spans="1:2" x14ac:dyDescent="0.2">
      <c r="A3993" s="289"/>
      <c r="B3993" s="291"/>
    </row>
    <row r="3994" spans="1:2" x14ac:dyDescent="0.2">
      <c r="A3994" s="289"/>
      <c r="B3994" s="291"/>
    </row>
    <row r="3995" spans="1:2" x14ac:dyDescent="0.2">
      <c r="A3995" s="289"/>
      <c r="B3995" s="291"/>
    </row>
    <row r="3996" spans="1:2" x14ac:dyDescent="0.2">
      <c r="A3996" s="289"/>
      <c r="B3996" s="291"/>
    </row>
    <row r="3997" spans="1:2" x14ac:dyDescent="0.2">
      <c r="A3997" s="289"/>
      <c r="B3997" s="291"/>
    </row>
    <row r="3998" spans="1:2" x14ac:dyDescent="0.2">
      <c r="A3998" s="289"/>
      <c r="B3998" s="291"/>
    </row>
    <row r="3999" spans="1:2" x14ac:dyDescent="0.2">
      <c r="A3999" s="289"/>
      <c r="B3999" s="291"/>
    </row>
    <row r="4000" spans="1:2" x14ac:dyDescent="0.2">
      <c r="A4000" s="289"/>
      <c r="B4000" s="291"/>
    </row>
    <row r="4001" spans="1:2" x14ac:dyDescent="0.2">
      <c r="A4001" s="289"/>
      <c r="B4001" s="291"/>
    </row>
    <row r="4002" spans="1:2" x14ac:dyDescent="0.2">
      <c r="A4002" s="289"/>
      <c r="B4002" s="291"/>
    </row>
    <row r="4003" spans="1:2" x14ac:dyDescent="0.2">
      <c r="A4003" s="289"/>
      <c r="B4003" s="291"/>
    </row>
    <row r="4004" spans="1:2" x14ac:dyDescent="0.2">
      <c r="A4004" s="289"/>
      <c r="B4004" s="291"/>
    </row>
    <row r="4005" spans="1:2" x14ac:dyDescent="0.2">
      <c r="A4005" s="289"/>
      <c r="B4005" s="291"/>
    </row>
    <row r="4006" spans="1:2" x14ac:dyDescent="0.2">
      <c r="A4006" s="289"/>
      <c r="B4006" s="291"/>
    </row>
    <row r="4007" spans="1:2" x14ac:dyDescent="0.2">
      <c r="A4007" s="289"/>
      <c r="B4007" s="291"/>
    </row>
    <row r="4008" spans="1:2" x14ac:dyDescent="0.2">
      <c r="A4008" s="289"/>
      <c r="B4008" s="291"/>
    </row>
    <row r="4009" spans="1:2" x14ac:dyDescent="0.2">
      <c r="A4009" s="289"/>
      <c r="B4009" s="291"/>
    </row>
    <row r="4010" spans="1:2" x14ac:dyDescent="0.2">
      <c r="A4010" s="289"/>
      <c r="B4010" s="291"/>
    </row>
    <row r="4011" spans="1:2" x14ac:dyDescent="0.2">
      <c r="A4011" s="289"/>
      <c r="B4011" s="291"/>
    </row>
    <row r="4012" spans="1:2" x14ac:dyDescent="0.2">
      <c r="A4012" s="289"/>
      <c r="B4012" s="291"/>
    </row>
    <row r="4013" spans="1:2" x14ac:dyDescent="0.2">
      <c r="A4013" s="289"/>
      <c r="B4013" s="291"/>
    </row>
    <row r="4014" spans="1:2" x14ac:dyDescent="0.2">
      <c r="A4014" s="289"/>
      <c r="B4014" s="291"/>
    </row>
    <row r="4015" spans="1:2" x14ac:dyDescent="0.2">
      <c r="A4015" s="289"/>
      <c r="B4015" s="291"/>
    </row>
    <row r="4016" spans="1:2" x14ac:dyDescent="0.2">
      <c r="A4016" s="289"/>
      <c r="B4016" s="291"/>
    </row>
    <row r="4017" spans="1:2" x14ac:dyDescent="0.2">
      <c r="A4017" s="289"/>
      <c r="B4017" s="291"/>
    </row>
    <row r="4018" spans="1:2" x14ac:dyDescent="0.2">
      <c r="A4018" s="289"/>
      <c r="B4018" s="291"/>
    </row>
    <row r="4019" spans="1:2" x14ac:dyDescent="0.2">
      <c r="A4019" s="289"/>
      <c r="B4019" s="291"/>
    </row>
    <row r="4020" spans="1:2" x14ac:dyDescent="0.2">
      <c r="A4020" s="289"/>
      <c r="B4020" s="291"/>
    </row>
    <row r="4021" spans="1:2" x14ac:dyDescent="0.2">
      <c r="A4021" s="289"/>
      <c r="B4021" s="291"/>
    </row>
    <row r="4022" spans="1:2" x14ac:dyDescent="0.2">
      <c r="A4022" s="289"/>
      <c r="B4022" s="291"/>
    </row>
    <row r="4023" spans="1:2" x14ac:dyDescent="0.2">
      <c r="A4023" s="289"/>
      <c r="B4023" s="291"/>
    </row>
    <row r="4024" spans="1:2" x14ac:dyDescent="0.2">
      <c r="A4024" s="289"/>
      <c r="B4024" s="291"/>
    </row>
    <row r="4025" spans="1:2" x14ac:dyDescent="0.2">
      <c r="A4025" s="289"/>
      <c r="B4025" s="291"/>
    </row>
    <row r="4026" spans="1:2" x14ac:dyDescent="0.2">
      <c r="A4026" s="289"/>
      <c r="B4026" s="291"/>
    </row>
    <row r="4027" spans="1:2" x14ac:dyDescent="0.2">
      <c r="A4027" s="289"/>
      <c r="B4027" s="291"/>
    </row>
    <row r="4028" spans="1:2" x14ac:dyDescent="0.2">
      <c r="A4028" s="289"/>
      <c r="B4028" s="291"/>
    </row>
    <row r="4029" spans="1:2" x14ac:dyDescent="0.2">
      <c r="A4029" s="289"/>
      <c r="B4029" s="291"/>
    </row>
    <row r="4030" spans="1:2" x14ac:dyDescent="0.2">
      <c r="A4030" s="289"/>
      <c r="B4030" s="291"/>
    </row>
    <row r="4031" spans="1:2" x14ac:dyDescent="0.2">
      <c r="A4031" s="289"/>
      <c r="B4031" s="291"/>
    </row>
    <row r="4032" spans="1:2" x14ac:dyDescent="0.2">
      <c r="A4032" s="289"/>
      <c r="B4032" s="291"/>
    </row>
    <row r="4033" spans="1:2" x14ac:dyDescent="0.2">
      <c r="A4033" s="289"/>
      <c r="B4033" s="291"/>
    </row>
    <row r="4034" spans="1:2" x14ac:dyDescent="0.2">
      <c r="A4034" s="289"/>
      <c r="B4034" s="291"/>
    </row>
    <row r="4035" spans="1:2" x14ac:dyDescent="0.2">
      <c r="A4035" s="289"/>
      <c r="B4035" s="291"/>
    </row>
    <row r="4036" spans="1:2" x14ac:dyDescent="0.2">
      <c r="A4036" s="289"/>
      <c r="B4036" s="291"/>
    </row>
    <row r="4037" spans="1:2" x14ac:dyDescent="0.2">
      <c r="A4037" s="289"/>
      <c r="B4037" s="291"/>
    </row>
    <row r="4038" spans="1:2" x14ac:dyDescent="0.2">
      <c r="A4038" s="289"/>
      <c r="B4038" s="291"/>
    </row>
    <row r="4039" spans="1:2" x14ac:dyDescent="0.2">
      <c r="A4039" s="289"/>
      <c r="B4039" s="291"/>
    </row>
    <row r="4040" spans="1:2" x14ac:dyDescent="0.2">
      <c r="A4040" s="289"/>
      <c r="B4040" s="291"/>
    </row>
    <row r="4041" spans="1:2" x14ac:dyDescent="0.2">
      <c r="A4041" s="289"/>
      <c r="B4041" s="291"/>
    </row>
    <row r="4042" spans="1:2" x14ac:dyDescent="0.2">
      <c r="A4042" s="289"/>
      <c r="B4042" s="291"/>
    </row>
    <row r="4043" spans="1:2" x14ac:dyDescent="0.2">
      <c r="A4043" s="289"/>
      <c r="B4043" s="291"/>
    </row>
    <row r="4044" spans="1:2" x14ac:dyDescent="0.2">
      <c r="A4044" s="289"/>
      <c r="B4044" s="291"/>
    </row>
    <row r="4045" spans="1:2" x14ac:dyDescent="0.2">
      <c r="A4045" s="289"/>
      <c r="B4045" s="291"/>
    </row>
    <row r="4046" spans="1:2" x14ac:dyDescent="0.2">
      <c r="A4046" s="289"/>
      <c r="B4046" s="291"/>
    </row>
    <row r="4047" spans="1:2" x14ac:dyDescent="0.2">
      <c r="A4047" s="289"/>
      <c r="B4047" s="291"/>
    </row>
    <row r="4048" spans="1:2" x14ac:dyDescent="0.2">
      <c r="A4048" s="289"/>
      <c r="B4048" s="291"/>
    </row>
    <row r="4049" spans="1:2" x14ac:dyDescent="0.2">
      <c r="A4049" s="289"/>
      <c r="B4049" s="291"/>
    </row>
    <row r="4050" spans="1:2" x14ac:dyDescent="0.2">
      <c r="A4050" s="289"/>
      <c r="B4050" s="291"/>
    </row>
    <row r="4051" spans="1:2" x14ac:dyDescent="0.2">
      <c r="A4051" s="289"/>
      <c r="B4051" s="291"/>
    </row>
    <row r="4052" spans="1:2" x14ac:dyDescent="0.2">
      <c r="A4052" s="289"/>
      <c r="B4052" s="291"/>
    </row>
    <row r="4053" spans="1:2" x14ac:dyDescent="0.2">
      <c r="A4053" s="289"/>
      <c r="B4053" s="291"/>
    </row>
    <row r="4054" spans="1:2" x14ac:dyDescent="0.2">
      <c r="A4054" s="289"/>
      <c r="B4054" s="291"/>
    </row>
    <row r="4055" spans="1:2" x14ac:dyDescent="0.2">
      <c r="A4055" s="289"/>
      <c r="B4055" s="291"/>
    </row>
    <row r="4056" spans="1:2" x14ac:dyDescent="0.2">
      <c r="A4056" s="289"/>
      <c r="B4056" s="291"/>
    </row>
    <row r="4057" spans="1:2" x14ac:dyDescent="0.2">
      <c r="A4057" s="289"/>
      <c r="B4057" s="291"/>
    </row>
    <row r="4058" spans="1:2" x14ac:dyDescent="0.2">
      <c r="A4058" s="289"/>
      <c r="B4058" s="291"/>
    </row>
    <row r="4059" spans="1:2" x14ac:dyDescent="0.2">
      <c r="A4059" s="289"/>
      <c r="B4059" s="291"/>
    </row>
    <row r="4060" spans="1:2" x14ac:dyDescent="0.2">
      <c r="A4060" s="289"/>
      <c r="B4060" s="291"/>
    </row>
    <row r="4061" spans="1:2" x14ac:dyDescent="0.2">
      <c r="A4061" s="289"/>
      <c r="B4061" s="291"/>
    </row>
    <row r="4062" spans="1:2" x14ac:dyDescent="0.2">
      <c r="A4062" s="289"/>
      <c r="B4062" s="291"/>
    </row>
    <row r="4063" spans="1:2" x14ac:dyDescent="0.2">
      <c r="A4063" s="289"/>
      <c r="B4063" s="291"/>
    </row>
    <row r="4064" spans="1:2" x14ac:dyDescent="0.2">
      <c r="A4064" s="289"/>
      <c r="B4064" s="291"/>
    </row>
    <row r="4065" spans="1:2" x14ac:dyDescent="0.2">
      <c r="A4065" s="289"/>
      <c r="B4065" s="291"/>
    </row>
    <row r="4066" spans="1:2" x14ac:dyDescent="0.2">
      <c r="A4066" s="289"/>
      <c r="B4066" s="291"/>
    </row>
    <row r="4067" spans="1:2" x14ac:dyDescent="0.2">
      <c r="A4067" s="289"/>
      <c r="B4067" s="291"/>
    </row>
    <row r="4068" spans="1:2" x14ac:dyDescent="0.2">
      <c r="A4068" s="289"/>
      <c r="B4068" s="291"/>
    </row>
    <row r="4069" spans="1:2" x14ac:dyDescent="0.2">
      <c r="A4069" s="289"/>
      <c r="B4069" s="291"/>
    </row>
    <row r="4070" spans="1:2" x14ac:dyDescent="0.2">
      <c r="A4070" s="289"/>
      <c r="B4070" s="291"/>
    </row>
    <row r="4071" spans="1:2" x14ac:dyDescent="0.2">
      <c r="A4071" s="289"/>
      <c r="B4071" s="291"/>
    </row>
    <row r="4072" spans="1:2" x14ac:dyDescent="0.2">
      <c r="A4072" s="289"/>
      <c r="B4072" s="291"/>
    </row>
    <row r="4073" spans="1:2" x14ac:dyDescent="0.2">
      <c r="A4073" s="289"/>
      <c r="B4073" s="291"/>
    </row>
    <row r="4074" spans="1:2" x14ac:dyDescent="0.2">
      <c r="A4074" s="289"/>
      <c r="B4074" s="291"/>
    </row>
    <row r="4075" spans="1:2" x14ac:dyDescent="0.2">
      <c r="A4075" s="289"/>
      <c r="B4075" s="291"/>
    </row>
    <row r="4076" spans="1:2" x14ac:dyDescent="0.2">
      <c r="A4076" s="289"/>
      <c r="B4076" s="291"/>
    </row>
    <row r="4077" spans="1:2" x14ac:dyDescent="0.2">
      <c r="A4077" s="289"/>
      <c r="B4077" s="291"/>
    </row>
    <row r="4078" spans="1:2" x14ac:dyDescent="0.2">
      <c r="A4078" s="289"/>
      <c r="B4078" s="291"/>
    </row>
    <row r="4079" spans="1:2" x14ac:dyDescent="0.2">
      <c r="A4079" s="289"/>
      <c r="B4079" s="291"/>
    </row>
    <row r="4080" spans="1:2" x14ac:dyDescent="0.2">
      <c r="A4080" s="289"/>
      <c r="B4080" s="291"/>
    </row>
    <row r="4081" spans="1:2" x14ac:dyDescent="0.2">
      <c r="A4081" s="289"/>
      <c r="B4081" s="291"/>
    </row>
    <row r="4082" spans="1:2" x14ac:dyDescent="0.2">
      <c r="A4082" s="289"/>
      <c r="B4082" s="291"/>
    </row>
    <row r="4083" spans="1:2" x14ac:dyDescent="0.2">
      <c r="A4083" s="289"/>
      <c r="B4083" s="291"/>
    </row>
    <row r="4084" spans="1:2" x14ac:dyDescent="0.2">
      <c r="A4084" s="289"/>
      <c r="B4084" s="291"/>
    </row>
    <row r="4085" spans="1:2" x14ac:dyDescent="0.2">
      <c r="A4085" s="289"/>
      <c r="B4085" s="291"/>
    </row>
    <row r="4086" spans="1:2" x14ac:dyDescent="0.2">
      <c r="A4086" s="289"/>
      <c r="B4086" s="291"/>
    </row>
    <row r="4087" spans="1:2" x14ac:dyDescent="0.2">
      <c r="A4087" s="289"/>
      <c r="B4087" s="291"/>
    </row>
    <row r="4088" spans="1:2" x14ac:dyDescent="0.2">
      <c r="A4088" s="289"/>
      <c r="B4088" s="291"/>
    </row>
    <row r="4089" spans="1:2" x14ac:dyDescent="0.2">
      <c r="A4089" s="289"/>
      <c r="B4089" s="291"/>
    </row>
    <row r="4090" spans="1:2" x14ac:dyDescent="0.2">
      <c r="A4090" s="289"/>
      <c r="B4090" s="291"/>
    </row>
    <row r="4091" spans="1:2" x14ac:dyDescent="0.2">
      <c r="A4091" s="289"/>
      <c r="B4091" s="291"/>
    </row>
    <row r="4092" spans="1:2" x14ac:dyDescent="0.2">
      <c r="A4092" s="289"/>
      <c r="B4092" s="291"/>
    </row>
    <row r="4093" spans="1:2" x14ac:dyDescent="0.2">
      <c r="A4093" s="289"/>
      <c r="B4093" s="291"/>
    </row>
    <row r="4094" spans="1:2" x14ac:dyDescent="0.2">
      <c r="A4094" s="289"/>
      <c r="B4094" s="291"/>
    </row>
    <row r="4095" spans="1:2" x14ac:dyDescent="0.2">
      <c r="A4095" s="289"/>
      <c r="B4095" s="291"/>
    </row>
    <row r="4096" spans="1:2" x14ac:dyDescent="0.2">
      <c r="A4096" s="289"/>
      <c r="B4096" s="291"/>
    </row>
    <row r="4097" spans="1:2" x14ac:dyDescent="0.2">
      <c r="A4097" s="289"/>
      <c r="B4097" s="291"/>
    </row>
    <row r="4098" spans="1:2" x14ac:dyDescent="0.2">
      <c r="A4098" s="289"/>
      <c r="B4098" s="291"/>
    </row>
    <row r="4099" spans="1:2" x14ac:dyDescent="0.2">
      <c r="A4099" s="289"/>
      <c r="B4099" s="291"/>
    </row>
    <row r="4100" spans="1:2" x14ac:dyDescent="0.2">
      <c r="A4100" s="289"/>
      <c r="B4100" s="291"/>
    </row>
    <row r="4101" spans="1:2" x14ac:dyDescent="0.2">
      <c r="A4101" s="289"/>
      <c r="B4101" s="291"/>
    </row>
    <row r="4102" spans="1:2" x14ac:dyDescent="0.2">
      <c r="A4102" s="289"/>
      <c r="B4102" s="291"/>
    </row>
    <row r="4103" spans="1:2" x14ac:dyDescent="0.2">
      <c r="A4103" s="289"/>
      <c r="B4103" s="291"/>
    </row>
    <row r="4104" spans="1:2" x14ac:dyDescent="0.2">
      <c r="A4104" s="289"/>
      <c r="B4104" s="291"/>
    </row>
    <row r="4105" spans="1:2" x14ac:dyDescent="0.2">
      <c r="A4105" s="289"/>
      <c r="B4105" s="291"/>
    </row>
    <row r="4106" spans="1:2" x14ac:dyDescent="0.2">
      <c r="A4106" s="289"/>
      <c r="B4106" s="291"/>
    </row>
    <row r="4107" spans="1:2" x14ac:dyDescent="0.2">
      <c r="A4107" s="289"/>
      <c r="B4107" s="291"/>
    </row>
    <row r="4108" spans="1:2" x14ac:dyDescent="0.2">
      <c r="A4108" s="289"/>
      <c r="B4108" s="291"/>
    </row>
    <row r="4109" spans="1:2" x14ac:dyDescent="0.2">
      <c r="A4109" s="289"/>
      <c r="B4109" s="291"/>
    </row>
    <row r="4110" spans="1:2" x14ac:dyDescent="0.2">
      <c r="A4110" s="289"/>
      <c r="B4110" s="291"/>
    </row>
    <row r="4111" spans="1:2" x14ac:dyDescent="0.2">
      <c r="A4111" s="289"/>
      <c r="B4111" s="291"/>
    </row>
    <row r="4112" spans="1:2" x14ac:dyDescent="0.2">
      <c r="A4112" s="289"/>
      <c r="B4112" s="291"/>
    </row>
    <row r="4113" spans="1:2" x14ac:dyDescent="0.2">
      <c r="A4113" s="289"/>
      <c r="B4113" s="291"/>
    </row>
    <row r="4114" spans="1:2" x14ac:dyDescent="0.2">
      <c r="A4114" s="289"/>
      <c r="B4114" s="291"/>
    </row>
    <row r="4115" spans="1:2" x14ac:dyDescent="0.2">
      <c r="A4115" s="289"/>
      <c r="B4115" s="291"/>
    </row>
    <row r="4116" spans="1:2" x14ac:dyDescent="0.2">
      <c r="A4116" s="289"/>
      <c r="B4116" s="291"/>
    </row>
    <row r="4117" spans="1:2" x14ac:dyDescent="0.2">
      <c r="A4117" s="289"/>
      <c r="B4117" s="291"/>
    </row>
    <row r="4118" spans="1:2" x14ac:dyDescent="0.2">
      <c r="A4118" s="289"/>
      <c r="B4118" s="291"/>
    </row>
    <row r="4119" spans="1:2" x14ac:dyDescent="0.2">
      <c r="A4119" s="289"/>
      <c r="B4119" s="291"/>
    </row>
    <row r="4120" spans="1:2" x14ac:dyDescent="0.2">
      <c r="A4120" s="289"/>
      <c r="B4120" s="291"/>
    </row>
    <row r="4121" spans="1:2" x14ac:dyDescent="0.2">
      <c r="A4121" s="289"/>
      <c r="B4121" s="291"/>
    </row>
    <row r="4122" spans="1:2" x14ac:dyDescent="0.2">
      <c r="A4122" s="289"/>
      <c r="B4122" s="291"/>
    </row>
    <row r="4123" spans="1:2" x14ac:dyDescent="0.2">
      <c r="A4123" s="289"/>
      <c r="B4123" s="291"/>
    </row>
    <row r="4124" spans="1:2" x14ac:dyDescent="0.2">
      <c r="A4124" s="289"/>
      <c r="B4124" s="291"/>
    </row>
    <row r="4125" spans="1:2" x14ac:dyDescent="0.2">
      <c r="A4125" s="289"/>
      <c r="B4125" s="291"/>
    </row>
    <row r="4126" spans="1:2" x14ac:dyDescent="0.2">
      <c r="A4126" s="289"/>
      <c r="B4126" s="291"/>
    </row>
    <row r="4127" spans="1:2" x14ac:dyDescent="0.2">
      <c r="A4127" s="289"/>
      <c r="B4127" s="291"/>
    </row>
    <row r="4128" spans="1:2" x14ac:dyDescent="0.2">
      <c r="A4128" s="289"/>
      <c r="B4128" s="291"/>
    </row>
    <row r="4129" spans="1:2" x14ac:dyDescent="0.2">
      <c r="A4129" s="289"/>
      <c r="B4129" s="291"/>
    </row>
    <row r="4130" spans="1:2" x14ac:dyDescent="0.2">
      <c r="A4130" s="289"/>
      <c r="B4130" s="291"/>
    </row>
    <row r="4131" spans="1:2" x14ac:dyDescent="0.2">
      <c r="A4131" s="289"/>
      <c r="B4131" s="291"/>
    </row>
    <row r="4132" spans="1:2" x14ac:dyDescent="0.2">
      <c r="A4132" s="289"/>
      <c r="B4132" s="291"/>
    </row>
    <row r="4133" spans="1:2" x14ac:dyDescent="0.2">
      <c r="A4133" s="289"/>
      <c r="B4133" s="291"/>
    </row>
    <row r="4134" spans="1:2" x14ac:dyDescent="0.2">
      <c r="A4134" s="289"/>
      <c r="B4134" s="291"/>
    </row>
    <row r="4135" spans="1:2" x14ac:dyDescent="0.2">
      <c r="A4135" s="289"/>
      <c r="B4135" s="291"/>
    </row>
    <row r="4136" spans="1:2" x14ac:dyDescent="0.2">
      <c r="A4136" s="289"/>
      <c r="B4136" s="291"/>
    </row>
    <row r="4137" spans="1:2" x14ac:dyDescent="0.2">
      <c r="A4137" s="289"/>
      <c r="B4137" s="291"/>
    </row>
    <row r="4138" spans="1:2" x14ac:dyDescent="0.2">
      <c r="A4138" s="289"/>
      <c r="B4138" s="291"/>
    </row>
    <row r="4139" spans="1:2" x14ac:dyDescent="0.2">
      <c r="A4139" s="289"/>
      <c r="B4139" s="291"/>
    </row>
    <row r="4140" spans="1:2" x14ac:dyDescent="0.2">
      <c r="A4140" s="289"/>
      <c r="B4140" s="291"/>
    </row>
    <row r="4141" spans="1:2" x14ac:dyDescent="0.2">
      <c r="A4141" s="289"/>
      <c r="B4141" s="291"/>
    </row>
    <row r="4142" spans="1:2" x14ac:dyDescent="0.2">
      <c r="A4142" s="289"/>
      <c r="B4142" s="291"/>
    </row>
    <row r="4143" spans="1:2" x14ac:dyDescent="0.2">
      <c r="A4143" s="289"/>
      <c r="B4143" s="291"/>
    </row>
    <row r="4144" spans="1:2" x14ac:dyDescent="0.2">
      <c r="A4144" s="289"/>
      <c r="B4144" s="291"/>
    </row>
    <row r="4145" spans="1:2" x14ac:dyDescent="0.2">
      <c r="A4145" s="289"/>
      <c r="B4145" s="291"/>
    </row>
    <row r="4146" spans="1:2" x14ac:dyDescent="0.2">
      <c r="A4146" s="289"/>
      <c r="B4146" s="291"/>
    </row>
    <row r="4147" spans="1:2" x14ac:dyDescent="0.2">
      <c r="A4147" s="289"/>
      <c r="B4147" s="291"/>
    </row>
    <row r="4148" spans="1:2" x14ac:dyDescent="0.2">
      <c r="A4148" s="289"/>
      <c r="B4148" s="291"/>
    </row>
    <row r="4149" spans="1:2" x14ac:dyDescent="0.2">
      <c r="A4149" s="289"/>
      <c r="B4149" s="291"/>
    </row>
    <row r="4150" spans="1:2" x14ac:dyDescent="0.2">
      <c r="A4150" s="289"/>
      <c r="B4150" s="291"/>
    </row>
    <row r="4151" spans="1:2" x14ac:dyDescent="0.2">
      <c r="A4151" s="289"/>
      <c r="B4151" s="291"/>
    </row>
    <row r="4152" spans="1:2" x14ac:dyDescent="0.2">
      <c r="A4152" s="289"/>
      <c r="B4152" s="291"/>
    </row>
    <row r="4153" spans="1:2" x14ac:dyDescent="0.2">
      <c r="A4153" s="289"/>
      <c r="B4153" s="291"/>
    </row>
    <row r="4154" spans="1:2" x14ac:dyDescent="0.2">
      <c r="A4154" s="289"/>
      <c r="B4154" s="291"/>
    </row>
    <row r="4155" spans="1:2" x14ac:dyDescent="0.2">
      <c r="A4155" s="289"/>
      <c r="B4155" s="291"/>
    </row>
    <row r="4156" spans="1:2" x14ac:dyDescent="0.2">
      <c r="A4156" s="289"/>
      <c r="B4156" s="291"/>
    </row>
    <row r="4157" spans="1:2" x14ac:dyDescent="0.2">
      <c r="A4157" s="289"/>
      <c r="B4157" s="291"/>
    </row>
    <row r="4158" spans="1:2" x14ac:dyDescent="0.2">
      <c r="A4158" s="289"/>
      <c r="B4158" s="291"/>
    </row>
    <row r="4159" spans="1:2" x14ac:dyDescent="0.2">
      <c r="A4159" s="289"/>
      <c r="B4159" s="291"/>
    </row>
    <row r="4160" spans="1:2" x14ac:dyDescent="0.2">
      <c r="A4160" s="289"/>
      <c r="B4160" s="291"/>
    </row>
    <row r="4161" spans="1:2" x14ac:dyDescent="0.2">
      <c r="A4161" s="289"/>
      <c r="B4161" s="291"/>
    </row>
    <row r="4162" spans="1:2" x14ac:dyDescent="0.2">
      <c r="A4162" s="289"/>
      <c r="B4162" s="291"/>
    </row>
    <row r="4163" spans="1:2" x14ac:dyDescent="0.2">
      <c r="A4163" s="289"/>
      <c r="B4163" s="291"/>
    </row>
    <row r="4164" spans="1:2" x14ac:dyDescent="0.2">
      <c r="A4164" s="289"/>
      <c r="B4164" s="291"/>
    </row>
    <row r="4165" spans="1:2" x14ac:dyDescent="0.2">
      <c r="A4165" s="289"/>
      <c r="B4165" s="291"/>
    </row>
    <row r="4166" spans="1:2" x14ac:dyDescent="0.2">
      <c r="A4166" s="289"/>
      <c r="B4166" s="291"/>
    </row>
    <row r="4167" spans="1:2" x14ac:dyDescent="0.2">
      <c r="A4167" s="289"/>
      <c r="B4167" s="291"/>
    </row>
    <row r="4168" spans="1:2" x14ac:dyDescent="0.2">
      <c r="A4168" s="289"/>
      <c r="B4168" s="291"/>
    </row>
    <row r="4169" spans="1:2" x14ac:dyDescent="0.2">
      <c r="A4169" s="289"/>
      <c r="B4169" s="291"/>
    </row>
    <row r="4170" spans="1:2" x14ac:dyDescent="0.2">
      <c r="A4170" s="289"/>
      <c r="B4170" s="291"/>
    </row>
    <row r="4171" spans="1:2" x14ac:dyDescent="0.2">
      <c r="A4171" s="289"/>
      <c r="B4171" s="291"/>
    </row>
    <row r="4172" spans="1:2" x14ac:dyDescent="0.2">
      <c r="A4172" s="289"/>
      <c r="B4172" s="291"/>
    </row>
    <row r="4173" spans="1:2" x14ac:dyDescent="0.2">
      <c r="A4173" s="289"/>
      <c r="B4173" s="291"/>
    </row>
    <row r="4174" spans="1:2" x14ac:dyDescent="0.2">
      <c r="A4174" s="289"/>
      <c r="B4174" s="291"/>
    </row>
    <row r="4175" spans="1:2" x14ac:dyDescent="0.2">
      <c r="A4175" s="289"/>
      <c r="B4175" s="291"/>
    </row>
    <row r="4176" spans="1:2" x14ac:dyDescent="0.2">
      <c r="A4176" s="289"/>
      <c r="B4176" s="291"/>
    </row>
    <row r="4177" spans="1:2" x14ac:dyDescent="0.2">
      <c r="A4177" s="289"/>
      <c r="B4177" s="291"/>
    </row>
    <row r="4178" spans="1:2" x14ac:dyDescent="0.2">
      <c r="A4178" s="289"/>
      <c r="B4178" s="291"/>
    </row>
    <row r="4179" spans="1:2" x14ac:dyDescent="0.2">
      <c r="A4179" s="289"/>
      <c r="B4179" s="291"/>
    </row>
    <row r="4180" spans="1:2" x14ac:dyDescent="0.2">
      <c r="A4180" s="289"/>
      <c r="B4180" s="291"/>
    </row>
    <row r="4181" spans="1:2" x14ac:dyDescent="0.2">
      <c r="A4181" s="289"/>
      <c r="B4181" s="291"/>
    </row>
    <row r="4182" spans="1:2" x14ac:dyDescent="0.2">
      <c r="A4182" s="289"/>
      <c r="B4182" s="291"/>
    </row>
    <row r="4183" spans="1:2" x14ac:dyDescent="0.2">
      <c r="A4183" s="289"/>
      <c r="B4183" s="291"/>
    </row>
    <row r="4184" spans="1:2" x14ac:dyDescent="0.2">
      <c r="A4184" s="289"/>
      <c r="B4184" s="291"/>
    </row>
    <row r="4185" spans="1:2" x14ac:dyDescent="0.2">
      <c r="A4185" s="289"/>
      <c r="B4185" s="291"/>
    </row>
    <row r="4186" spans="1:2" x14ac:dyDescent="0.2">
      <c r="A4186" s="289"/>
      <c r="B4186" s="291"/>
    </row>
    <row r="4187" spans="1:2" x14ac:dyDescent="0.2">
      <c r="A4187" s="289"/>
      <c r="B4187" s="291"/>
    </row>
    <row r="4188" spans="1:2" x14ac:dyDescent="0.2">
      <c r="A4188" s="289"/>
      <c r="B4188" s="291"/>
    </row>
    <row r="4189" spans="1:2" x14ac:dyDescent="0.2">
      <c r="A4189" s="289"/>
      <c r="B4189" s="291"/>
    </row>
    <row r="4190" spans="1:2" x14ac:dyDescent="0.2">
      <c r="A4190" s="289"/>
      <c r="B4190" s="291"/>
    </row>
    <row r="4191" spans="1:2" x14ac:dyDescent="0.2">
      <c r="A4191" s="289"/>
      <c r="B4191" s="291"/>
    </row>
    <row r="4192" spans="1:2" x14ac:dyDescent="0.2">
      <c r="A4192" s="289"/>
      <c r="B4192" s="291"/>
    </row>
    <row r="4193" spans="1:2" x14ac:dyDescent="0.2">
      <c r="A4193" s="289"/>
      <c r="B4193" s="291"/>
    </row>
    <row r="4194" spans="1:2" x14ac:dyDescent="0.2">
      <c r="A4194" s="289"/>
      <c r="B4194" s="291"/>
    </row>
    <row r="4195" spans="1:2" x14ac:dyDescent="0.2">
      <c r="A4195" s="289"/>
      <c r="B4195" s="291"/>
    </row>
    <row r="4196" spans="1:2" x14ac:dyDescent="0.2">
      <c r="A4196" s="289"/>
      <c r="B4196" s="291"/>
    </row>
    <row r="4197" spans="1:2" x14ac:dyDescent="0.2">
      <c r="A4197" s="289"/>
      <c r="B4197" s="291"/>
    </row>
    <row r="4198" spans="1:2" x14ac:dyDescent="0.2">
      <c r="A4198" s="289"/>
      <c r="B4198" s="291"/>
    </row>
    <row r="4199" spans="1:2" x14ac:dyDescent="0.2">
      <c r="A4199" s="289"/>
      <c r="B4199" s="291"/>
    </row>
    <row r="4200" spans="1:2" x14ac:dyDescent="0.2">
      <c r="A4200" s="289"/>
      <c r="B4200" s="291"/>
    </row>
    <row r="4201" spans="1:2" x14ac:dyDescent="0.2">
      <c r="A4201" s="289"/>
      <c r="B4201" s="291"/>
    </row>
    <row r="4202" spans="1:2" x14ac:dyDescent="0.2">
      <c r="A4202" s="289"/>
      <c r="B4202" s="291"/>
    </row>
    <row r="4203" spans="1:2" x14ac:dyDescent="0.2">
      <c r="A4203" s="289"/>
      <c r="B4203" s="291"/>
    </row>
    <row r="4204" spans="1:2" x14ac:dyDescent="0.2">
      <c r="A4204" s="289"/>
      <c r="B4204" s="291"/>
    </row>
    <row r="4205" spans="1:2" x14ac:dyDescent="0.2">
      <c r="A4205" s="289"/>
      <c r="B4205" s="291"/>
    </row>
    <row r="4206" spans="1:2" x14ac:dyDescent="0.2">
      <c r="A4206" s="289"/>
      <c r="B4206" s="291"/>
    </row>
    <row r="4207" spans="1:2" x14ac:dyDescent="0.2">
      <c r="A4207" s="289"/>
      <c r="B4207" s="291"/>
    </row>
    <row r="4208" spans="1:2" x14ac:dyDescent="0.2">
      <c r="A4208" s="289"/>
      <c r="B4208" s="291"/>
    </row>
    <row r="4209" spans="1:2" x14ac:dyDescent="0.2">
      <c r="A4209" s="289"/>
      <c r="B4209" s="291"/>
    </row>
    <row r="4210" spans="1:2" x14ac:dyDescent="0.2">
      <c r="A4210" s="289"/>
      <c r="B4210" s="291"/>
    </row>
    <row r="4211" spans="1:2" x14ac:dyDescent="0.2">
      <c r="A4211" s="289"/>
      <c r="B4211" s="291"/>
    </row>
    <row r="4212" spans="1:2" x14ac:dyDescent="0.2">
      <c r="A4212" s="289"/>
      <c r="B4212" s="291"/>
    </row>
    <row r="4213" spans="1:2" x14ac:dyDescent="0.2">
      <c r="A4213" s="289"/>
      <c r="B4213" s="291"/>
    </row>
    <row r="4214" spans="1:2" x14ac:dyDescent="0.2">
      <c r="A4214" s="289"/>
      <c r="B4214" s="291"/>
    </row>
    <row r="4215" spans="1:2" x14ac:dyDescent="0.2">
      <c r="A4215" s="289"/>
      <c r="B4215" s="291"/>
    </row>
    <row r="4216" spans="1:2" x14ac:dyDescent="0.2">
      <c r="A4216" s="289"/>
      <c r="B4216" s="291"/>
    </row>
    <row r="4217" spans="1:2" x14ac:dyDescent="0.2">
      <c r="A4217" s="289"/>
      <c r="B4217" s="291"/>
    </row>
    <row r="4218" spans="1:2" x14ac:dyDescent="0.2">
      <c r="A4218" s="289"/>
      <c r="B4218" s="291"/>
    </row>
    <row r="4219" spans="1:2" x14ac:dyDescent="0.2">
      <c r="A4219" s="289"/>
      <c r="B4219" s="291"/>
    </row>
    <row r="4220" spans="1:2" x14ac:dyDescent="0.2">
      <c r="A4220" s="289"/>
      <c r="B4220" s="291"/>
    </row>
    <row r="4221" spans="1:2" x14ac:dyDescent="0.2">
      <c r="A4221" s="289"/>
      <c r="B4221" s="291"/>
    </row>
    <row r="4222" spans="1:2" x14ac:dyDescent="0.2">
      <c r="A4222" s="289"/>
      <c r="B4222" s="291"/>
    </row>
    <row r="4223" spans="1:2" x14ac:dyDescent="0.2">
      <c r="A4223" s="289"/>
      <c r="B4223" s="291"/>
    </row>
    <row r="4224" spans="1:2" x14ac:dyDescent="0.2">
      <c r="A4224" s="289"/>
      <c r="B4224" s="291"/>
    </row>
    <row r="4225" spans="1:2" x14ac:dyDescent="0.2">
      <c r="A4225" s="289"/>
      <c r="B4225" s="291"/>
    </row>
    <row r="4226" spans="1:2" x14ac:dyDescent="0.2">
      <c r="A4226" s="289"/>
      <c r="B4226" s="291"/>
    </row>
    <row r="4227" spans="1:2" x14ac:dyDescent="0.2">
      <c r="A4227" s="289"/>
      <c r="B4227" s="291"/>
    </row>
    <row r="4228" spans="1:2" x14ac:dyDescent="0.2">
      <c r="A4228" s="289"/>
      <c r="B4228" s="291"/>
    </row>
    <row r="4229" spans="1:2" x14ac:dyDescent="0.2">
      <c r="A4229" s="289"/>
      <c r="B4229" s="291"/>
    </row>
    <row r="4230" spans="1:2" x14ac:dyDescent="0.2">
      <c r="A4230" s="289"/>
      <c r="B4230" s="291"/>
    </row>
    <row r="4231" spans="1:2" x14ac:dyDescent="0.2">
      <c r="A4231" s="289"/>
      <c r="B4231" s="291"/>
    </row>
    <row r="4232" spans="1:2" x14ac:dyDescent="0.2">
      <c r="A4232" s="289"/>
      <c r="B4232" s="291"/>
    </row>
    <row r="4233" spans="1:2" x14ac:dyDescent="0.2">
      <c r="A4233" s="289"/>
      <c r="B4233" s="291"/>
    </row>
    <row r="4234" spans="1:2" x14ac:dyDescent="0.2">
      <c r="A4234" s="289"/>
      <c r="B4234" s="291"/>
    </row>
    <row r="4235" spans="1:2" x14ac:dyDescent="0.2">
      <c r="A4235" s="289"/>
      <c r="B4235" s="291"/>
    </row>
    <row r="4236" spans="1:2" x14ac:dyDescent="0.2">
      <c r="A4236" s="289"/>
      <c r="B4236" s="291"/>
    </row>
    <row r="4237" spans="1:2" x14ac:dyDescent="0.2">
      <c r="A4237" s="289"/>
      <c r="B4237" s="291"/>
    </row>
    <row r="4238" spans="1:2" x14ac:dyDescent="0.2">
      <c r="A4238" s="289"/>
      <c r="B4238" s="291"/>
    </row>
    <row r="4239" spans="1:2" x14ac:dyDescent="0.2">
      <c r="A4239" s="289"/>
      <c r="B4239" s="291"/>
    </row>
    <row r="4240" spans="1:2" x14ac:dyDescent="0.2">
      <c r="A4240" s="289"/>
      <c r="B4240" s="291"/>
    </row>
    <row r="4241" spans="1:2" x14ac:dyDescent="0.2">
      <c r="A4241" s="289"/>
      <c r="B4241" s="291"/>
    </row>
    <row r="4242" spans="1:2" x14ac:dyDescent="0.2">
      <c r="A4242" s="289"/>
      <c r="B4242" s="291"/>
    </row>
    <row r="4243" spans="1:2" x14ac:dyDescent="0.2">
      <c r="A4243" s="289"/>
      <c r="B4243" s="291"/>
    </row>
    <row r="4244" spans="1:2" x14ac:dyDescent="0.2">
      <c r="A4244" s="289"/>
      <c r="B4244" s="291"/>
    </row>
    <row r="4245" spans="1:2" x14ac:dyDescent="0.2">
      <c r="A4245" s="289"/>
      <c r="B4245" s="291"/>
    </row>
    <row r="4246" spans="1:2" x14ac:dyDescent="0.2">
      <c r="A4246" s="289"/>
      <c r="B4246" s="291"/>
    </row>
    <row r="4247" spans="1:2" x14ac:dyDescent="0.2">
      <c r="A4247" s="289"/>
      <c r="B4247" s="291"/>
    </row>
    <row r="4248" spans="1:2" x14ac:dyDescent="0.2">
      <c r="A4248" s="289"/>
      <c r="B4248" s="291"/>
    </row>
    <row r="4249" spans="1:2" x14ac:dyDescent="0.2">
      <c r="A4249" s="289"/>
      <c r="B4249" s="291"/>
    </row>
    <row r="4250" spans="1:2" x14ac:dyDescent="0.2">
      <c r="A4250" s="289"/>
      <c r="B4250" s="291"/>
    </row>
    <row r="4251" spans="1:2" x14ac:dyDescent="0.2">
      <c r="A4251" s="289"/>
      <c r="B4251" s="291"/>
    </row>
    <row r="4252" spans="1:2" x14ac:dyDescent="0.2">
      <c r="A4252" s="289"/>
      <c r="B4252" s="291"/>
    </row>
    <row r="4253" spans="1:2" x14ac:dyDescent="0.2">
      <c r="A4253" s="289"/>
      <c r="B4253" s="291"/>
    </row>
    <row r="4254" spans="1:2" x14ac:dyDescent="0.2">
      <c r="A4254" s="289"/>
      <c r="B4254" s="291"/>
    </row>
    <row r="4255" spans="1:2" x14ac:dyDescent="0.2">
      <c r="A4255" s="289"/>
      <c r="B4255" s="291"/>
    </row>
    <row r="4256" spans="1:2" x14ac:dyDescent="0.2">
      <c r="A4256" s="289"/>
      <c r="B4256" s="291"/>
    </row>
    <row r="4257" spans="1:2" x14ac:dyDescent="0.2">
      <c r="A4257" s="289"/>
      <c r="B4257" s="291"/>
    </row>
    <row r="4258" spans="1:2" x14ac:dyDescent="0.2">
      <c r="A4258" s="289"/>
      <c r="B4258" s="291"/>
    </row>
    <row r="4259" spans="1:2" x14ac:dyDescent="0.2">
      <c r="A4259" s="289"/>
      <c r="B4259" s="291"/>
    </row>
    <row r="4260" spans="1:2" x14ac:dyDescent="0.2">
      <c r="A4260" s="289"/>
      <c r="B4260" s="291"/>
    </row>
    <row r="4261" spans="1:2" x14ac:dyDescent="0.2">
      <c r="A4261" s="289"/>
      <c r="B4261" s="291"/>
    </row>
    <row r="4262" spans="1:2" x14ac:dyDescent="0.2">
      <c r="A4262" s="289"/>
      <c r="B4262" s="291"/>
    </row>
    <row r="4263" spans="1:2" x14ac:dyDescent="0.2">
      <c r="A4263" s="289"/>
      <c r="B4263" s="291"/>
    </row>
    <row r="4264" spans="1:2" x14ac:dyDescent="0.2">
      <c r="A4264" s="289"/>
      <c r="B4264" s="291"/>
    </row>
    <row r="4265" spans="1:2" x14ac:dyDescent="0.2">
      <c r="A4265" s="289"/>
      <c r="B4265" s="291"/>
    </row>
    <row r="4266" spans="1:2" x14ac:dyDescent="0.2">
      <c r="A4266" s="289"/>
      <c r="B4266" s="291"/>
    </row>
    <row r="4267" spans="1:2" x14ac:dyDescent="0.2">
      <c r="A4267" s="289"/>
      <c r="B4267" s="291"/>
    </row>
    <row r="4268" spans="1:2" x14ac:dyDescent="0.2">
      <c r="A4268" s="289"/>
      <c r="B4268" s="291"/>
    </row>
    <row r="4269" spans="1:2" x14ac:dyDescent="0.2">
      <c r="A4269" s="289"/>
      <c r="B4269" s="291"/>
    </row>
    <row r="4270" spans="1:2" x14ac:dyDescent="0.2">
      <c r="A4270" s="289"/>
      <c r="B4270" s="291"/>
    </row>
    <row r="4271" spans="1:2" x14ac:dyDescent="0.2">
      <c r="A4271" s="289"/>
      <c r="B4271" s="291"/>
    </row>
    <row r="4272" spans="1:2" x14ac:dyDescent="0.2">
      <c r="A4272" s="289"/>
      <c r="B4272" s="291"/>
    </row>
    <row r="4273" spans="1:2" x14ac:dyDescent="0.2">
      <c r="A4273" s="289"/>
      <c r="B4273" s="291"/>
    </row>
    <row r="4274" spans="1:2" x14ac:dyDescent="0.2">
      <c r="A4274" s="289"/>
      <c r="B4274" s="291"/>
    </row>
    <row r="4275" spans="1:2" x14ac:dyDescent="0.2">
      <c r="A4275" s="289"/>
      <c r="B4275" s="291"/>
    </row>
    <row r="4276" spans="1:2" x14ac:dyDescent="0.2">
      <c r="A4276" s="289"/>
      <c r="B4276" s="291"/>
    </row>
    <row r="4277" spans="1:2" x14ac:dyDescent="0.2">
      <c r="A4277" s="289"/>
      <c r="B4277" s="291"/>
    </row>
    <row r="4278" spans="1:2" x14ac:dyDescent="0.2">
      <c r="A4278" s="289"/>
      <c r="B4278" s="291"/>
    </row>
    <row r="4279" spans="1:2" x14ac:dyDescent="0.2">
      <c r="A4279" s="289"/>
      <c r="B4279" s="291"/>
    </row>
    <row r="4280" spans="1:2" x14ac:dyDescent="0.2">
      <c r="A4280" s="289"/>
      <c r="B4280" s="291"/>
    </row>
    <row r="4281" spans="1:2" x14ac:dyDescent="0.2">
      <c r="A4281" s="289"/>
      <c r="B4281" s="291"/>
    </row>
    <row r="4282" spans="1:2" x14ac:dyDescent="0.2">
      <c r="A4282" s="289"/>
      <c r="B4282" s="291"/>
    </row>
    <row r="4283" spans="1:2" x14ac:dyDescent="0.2">
      <c r="A4283" s="289"/>
      <c r="B4283" s="291"/>
    </row>
    <row r="4284" spans="1:2" x14ac:dyDescent="0.2">
      <c r="A4284" s="289"/>
      <c r="B4284" s="291"/>
    </row>
    <row r="4285" spans="1:2" x14ac:dyDescent="0.2">
      <c r="A4285" s="289"/>
      <c r="B4285" s="291"/>
    </row>
    <row r="4286" spans="1:2" x14ac:dyDescent="0.2">
      <c r="A4286" s="289"/>
      <c r="B4286" s="291"/>
    </row>
    <row r="4287" spans="1:2" x14ac:dyDescent="0.2">
      <c r="A4287" s="289"/>
      <c r="B4287" s="291"/>
    </row>
    <row r="4288" spans="1:2" x14ac:dyDescent="0.2">
      <c r="A4288" s="289"/>
      <c r="B4288" s="291"/>
    </row>
    <row r="4289" spans="1:2" x14ac:dyDescent="0.2">
      <c r="A4289" s="289"/>
      <c r="B4289" s="291"/>
    </row>
    <row r="4290" spans="1:2" x14ac:dyDescent="0.2">
      <c r="A4290" s="289"/>
      <c r="B4290" s="291"/>
    </row>
    <row r="4291" spans="1:2" x14ac:dyDescent="0.2">
      <c r="A4291" s="289"/>
      <c r="B4291" s="291"/>
    </row>
    <row r="4292" spans="1:2" x14ac:dyDescent="0.2">
      <c r="A4292" s="289"/>
      <c r="B4292" s="291"/>
    </row>
    <row r="4293" spans="1:2" x14ac:dyDescent="0.2">
      <c r="A4293" s="289"/>
      <c r="B4293" s="291"/>
    </row>
    <row r="4294" spans="1:2" x14ac:dyDescent="0.2">
      <c r="A4294" s="289"/>
      <c r="B4294" s="291"/>
    </row>
    <row r="4295" spans="1:2" x14ac:dyDescent="0.2">
      <c r="A4295" s="289"/>
      <c r="B4295" s="291"/>
    </row>
    <row r="4296" spans="1:2" x14ac:dyDescent="0.2">
      <c r="A4296" s="289"/>
      <c r="B4296" s="291"/>
    </row>
    <row r="4297" spans="1:2" x14ac:dyDescent="0.2">
      <c r="A4297" s="289"/>
      <c r="B4297" s="291"/>
    </row>
    <row r="4298" spans="1:2" x14ac:dyDescent="0.2">
      <c r="A4298" s="289"/>
      <c r="B4298" s="291"/>
    </row>
    <row r="4299" spans="1:2" x14ac:dyDescent="0.2">
      <c r="A4299" s="289"/>
      <c r="B4299" s="291"/>
    </row>
    <row r="4300" spans="1:2" x14ac:dyDescent="0.2">
      <c r="A4300" s="289"/>
      <c r="B4300" s="291"/>
    </row>
    <row r="4301" spans="1:2" x14ac:dyDescent="0.2">
      <c r="A4301" s="289"/>
      <c r="B4301" s="291"/>
    </row>
    <row r="4302" spans="1:2" x14ac:dyDescent="0.2">
      <c r="A4302" s="289"/>
      <c r="B4302" s="291"/>
    </row>
    <row r="4303" spans="1:2" x14ac:dyDescent="0.2">
      <c r="A4303" s="289"/>
      <c r="B4303" s="291"/>
    </row>
    <row r="4304" spans="1:2" x14ac:dyDescent="0.2">
      <c r="A4304" s="289"/>
      <c r="B4304" s="291"/>
    </row>
    <row r="4305" spans="1:2" x14ac:dyDescent="0.2">
      <c r="A4305" s="289"/>
      <c r="B4305" s="291"/>
    </row>
    <row r="4306" spans="1:2" x14ac:dyDescent="0.2">
      <c r="A4306" s="289"/>
      <c r="B4306" s="291"/>
    </row>
    <row r="4307" spans="1:2" x14ac:dyDescent="0.2">
      <c r="A4307" s="289"/>
      <c r="B4307" s="291"/>
    </row>
    <row r="4308" spans="1:2" x14ac:dyDescent="0.2">
      <c r="A4308" s="289"/>
      <c r="B4308" s="291"/>
    </row>
    <row r="4309" spans="1:2" x14ac:dyDescent="0.2">
      <c r="A4309" s="289"/>
      <c r="B4309" s="291"/>
    </row>
    <row r="4310" spans="1:2" x14ac:dyDescent="0.2">
      <c r="A4310" s="289"/>
      <c r="B4310" s="291"/>
    </row>
    <row r="4311" spans="1:2" x14ac:dyDescent="0.2">
      <c r="A4311" s="289"/>
      <c r="B4311" s="291"/>
    </row>
    <row r="4312" spans="1:2" x14ac:dyDescent="0.2">
      <c r="A4312" s="289"/>
      <c r="B4312" s="291"/>
    </row>
    <row r="4313" spans="1:2" x14ac:dyDescent="0.2">
      <c r="A4313" s="289"/>
      <c r="B4313" s="291"/>
    </row>
    <row r="4314" spans="1:2" x14ac:dyDescent="0.2">
      <c r="A4314" s="289"/>
      <c r="B4314" s="291"/>
    </row>
    <row r="4315" spans="1:2" x14ac:dyDescent="0.2">
      <c r="A4315" s="289"/>
      <c r="B4315" s="291"/>
    </row>
    <row r="4316" spans="1:2" x14ac:dyDescent="0.2">
      <c r="A4316" s="289"/>
      <c r="B4316" s="291"/>
    </row>
    <row r="4317" spans="1:2" x14ac:dyDescent="0.2">
      <c r="A4317" s="289"/>
      <c r="B4317" s="291"/>
    </row>
    <row r="4318" spans="1:2" x14ac:dyDescent="0.2">
      <c r="A4318" s="289"/>
      <c r="B4318" s="291"/>
    </row>
    <row r="4319" spans="1:2" x14ac:dyDescent="0.2">
      <c r="A4319" s="289"/>
      <c r="B4319" s="291"/>
    </row>
    <row r="4320" spans="1:2" x14ac:dyDescent="0.2">
      <c r="A4320" s="289"/>
      <c r="B4320" s="291"/>
    </row>
    <row r="4321" spans="1:2" x14ac:dyDescent="0.2">
      <c r="A4321" s="289"/>
      <c r="B4321" s="291"/>
    </row>
    <row r="4322" spans="1:2" x14ac:dyDescent="0.2">
      <c r="A4322" s="289"/>
      <c r="B4322" s="291"/>
    </row>
    <row r="4323" spans="1:2" x14ac:dyDescent="0.2">
      <c r="A4323" s="289"/>
      <c r="B4323" s="291"/>
    </row>
    <row r="4324" spans="1:2" x14ac:dyDescent="0.2">
      <c r="A4324" s="289"/>
      <c r="B4324" s="291"/>
    </row>
    <row r="4325" spans="1:2" x14ac:dyDescent="0.2">
      <c r="A4325" s="289"/>
      <c r="B4325" s="291"/>
    </row>
    <row r="4326" spans="1:2" x14ac:dyDescent="0.2">
      <c r="A4326" s="289"/>
      <c r="B4326" s="291"/>
    </row>
    <row r="4327" spans="1:2" x14ac:dyDescent="0.2">
      <c r="A4327" s="289"/>
      <c r="B4327" s="291"/>
    </row>
    <row r="4328" spans="1:2" x14ac:dyDescent="0.2">
      <c r="A4328" s="289"/>
      <c r="B4328" s="291"/>
    </row>
    <row r="4329" spans="1:2" x14ac:dyDescent="0.2">
      <c r="A4329" s="289"/>
      <c r="B4329" s="291"/>
    </row>
    <row r="4330" spans="1:2" x14ac:dyDescent="0.2">
      <c r="A4330" s="289"/>
      <c r="B4330" s="291"/>
    </row>
    <row r="4331" spans="1:2" x14ac:dyDescent="0.2">
      <c r="A4331" s="289"/>
      <c r="B4331" s="291"/>
    </row>
    <row r="4332" spans="1:2" x14ac:dyDescent="0.2">
      <c r="A4332" s="289"/>
      <c r="B4332" s="291"/>
    </row>
    <row r="4333" spans="1:2" x14ac:dyDescent="0.2">
      <c r="A4333" s="289"/>
      <c r="B4333" s="291"/>
    </row>
    <row r="4334" spans="1:2" x14ac:dyDescent="0.2">
      <c r="A4334" s="289"/>
      <c r="B4334" s="291"/>
    </row>
    <row r="4335" spans="1:2" x14ac:dyDescent="0.2">
      <c r="A4335" s="289"/>
      <c r="B4335" s="291"/>
    </row>
    <row r="4336" spans="1:2" x14ac:dyDescent="0.2">
      <c r="A4336" s="289"/>
      <c r="B4336" s="291"/>
    </row>
    <row r="4337" spans="1:2" x14ac:dyDescent="0.2">
      <c r="A4337" s="289"/>
      <c r="B4337" s="291"/>
    </row>
    <row r="4338" spans="1:2" x14ac:dyDescent="0.2">
      <c r="A4338" s="289"/>
      <c r="B4338" s="291"/>
    </row>
    <row r="4339" spans="1:2" x14ac:dyDescent="0.2">
      <c r="A4339" s="289"/>
      <c r="B4339" s="291"/>
    </row>
    <row r="4340" spans="1:2" x14ac:dyDescent="0.2">
      <c r="A4340" s="289"/>
      <c r="B4340" s="291"/>
    </row>
    <row r="4341" spans="1:2" x14ac:dyDescent="0.2">
      <c r="A4341" s="289"/>
      <c r="B4341" s="291"/>
    </row>
    <row r="4342" spans="1:2" x14ac:dyDescent="0.2">
      <c r="A4342" s="289"/>
      <c r="B4342" s="291"/>
    </row>
    <row r="4343" spans="1:2" x14ac:dyDescent="0.2">
      <c r="A4343" s="289"/>
      <c r="B4343" s="291"/>
    </row>
    <row r="4344" spans="1:2" x14ac:dyDescent="0.2">
      <c r="A4344" s="289"/>
      <c r="B4344" s="291"/>
    </row>
    <row r="4345" spans="1:2" x14ac:dyDescent="0.2">
      <c r="A4345" s="289"/>
      <c r="B4345" s="291"/>
    </row>
    <row r="4346" spans="1:2" x14ac:dyDescent="0.2">
      <c r="A4346" s="289"/>
      <c r="B4346" s="291"/>
    </row>
    <row r="4347" spans="1:2" x14ac:dyDescent="0.2">
      <c r="A4347" s="289"/>
      <c r="B4347" s="291"/>
    </row>
    <row r="4348" spans="1:2" x14ac:dyDescent="0.2">
      <c r="A4348" s="289"/>
      <c r="B4348" s="291"/>
    </row>
    <row r="4349" spans="1:2" x14ac:dyDescent="0.2">
      <c r="A4349" s="289"/>
      <c r="B4349" s="291"/>
    </row>
    <row r="4350" spans="1:2" x14ac:dyDescent="0.2">
      <c r="A4350" s="289"/>
      <c r="B4350" s="291"/>
    </row>
    <row r="4351" spans="1:2" x14ac:dyDescent="0.2">
      <c r="A4351" s="289"/>
      <c r="B4351" s="291"/>
    </row>
    <row r="4352" spans="1:2" x14ac:dyDescent="0.2">
      <c r="A4352" s="289"/>
      <c r="B4352" s="291"/>
    </row>
    <row r="4353" spans="1:2" x14ac:dyDescent="0.2">
      <c r="A4353" s="289"/>
      <c r="B4353" s="291"/>
    </row>
    <row r="4354" spans="1:2" x14ac:dyDescent="0.2">
      <c r="A4354" s="289"/>
      <c r="B4354" s="291"/>
    </row>
    <row r="4355" spans="1:2" x14ac:dyDescent="0.2">
      <c r="A4355" s="289"/>
      <c r="B4355" s="291"/>
    </row>
    <row r="4356" spans="1:2" x14ac:dyDescent="0.2">
      <c r="A4356" s="289"/>
      <c r="B4356" s="291"/>
    </row>
    <row r="4357" spans="1:2" x14ac:dyDescent="0.2">
      <c r="A4357" s="289"/>
      <c r="B4357" s="291"/>
    </row>
    <row r="4358" spans="1:2" x14ac:dyDescent="0.2">
      <c r="A4358" s="289"/>
      <c r="B4358" s="291"/>
    </row>
    <row r="4359" spans="1:2" x14ac:dyDescent="0.2">
      <c r="A4359" s="289"/>
      <c r="B4359" s="291"/>
    </row>
    <row r="4360" spans="1:2" x14ac:dyDescent="0.2">
      <c r="A4360" s="289"/>
      <c r="B4360" s="291"/>
    </row>
    <row r="4361" spans="1:2" x14ac:dyDescent="0.2">
      <c r="A4361" s="289"/>
      <c r="B4361" s="291"/>
    </row>
    <row r="4362" spans="1:2" x14ac:dyDescent="0.2">
      <c r="A4362" s="289"/>
      <c r="B4362" s="291"/>
    </row>
    <row r="4363" spans="1:2" x14ac:dyDescent="0.2">
      <c r="A4363" s="289"/>
      <c r="B4363" s="291"/>
    </row>
    <row r="4364" spans="1:2" x14ac:dyDescent="0.2">
      <c r="A4364" s="289"/>
      <c r="B4364" s="291"/>
    </row>
    <row r="4365" spans="1:2" x14ac:dyDescent="0.2">
      <c r="A4365" s="289"/>
      <c r="B4365" s="291"/>
    </row>
    <row r="4366" spans="1:2" x14ac:dyDescent="0.2">
      <c r="A4366" s="289"/>
      <c r="B4366" s="291"/>
    </row>
    <row r="4367" spans="1:2" x14ac:dyDescent="0.2">
      <c r="A4367" s="289"/>
      <c r="B4367" s="291"/>
    </row>
    <row r="4368" spans="1:2" x14ac:dyDescent="0.2">
      <c r="A4368" s="289"/>
      <c r="B4368" s="291"/>
    </row>
    <row r="4369" spans="1:2" x14ac:dyDescent="0.2">
      <c r="A4369" s="289"/>
      <c r="B4369" s="291"/>
    </row>
    <row r="4370" spans="1:2" x14ac:dyDescent="0.2">
      <c r="A4370" s="289"/>
      <c r="B4370" s="291"/>
    </row>
    <row r="4371" spans="1:2" x14ac:dyDescent="0.2">
      <c r="A4371" s="289"/>
      <c r="B4371" s="291"/>
    </row>
    <row r="4372" spans="1:2" x14ac:dyDescent="0.2">
      <c r="A4372" s="289"/>
      <c r="B4372" s="291"/>
    </row>
    <row r="4373" spans="1:2" x14ac:dyDescent="0.2">
      <c r="A4373" s="289"/>
      <c r="B4373" s="291"/>
    </row>
    <row r="4374" spans="1:2" x14ac:dyDescent="0.2">
      <c r="A4374" s="289"/>
      <c r="B4374" s="291"/>
    </row>
    <row r="4375" spans="1:2" x14ac:dyDescent="0.2">
      <c r="A4375" s="289"/>
      <c r="B4375" s="291"/>
    </row>
    <row r="4376" spans="1:2" x14ac:dyDescent="0.2">
      <c r="A4376" s="289"/>
      <c r="B4376" s="291"/>
    </row>
    <row r="4377" spans="1:2" x14ac:dyDescent="0.2">
      <c r="A4377" s="289"/>
      <c r="B4377" s="291"/>
    </row>
    <row r="4378" spans="1:2" x14ac:dyDescent="0.2">
      <c r="A4378" s="289"/>
      <c r="B4378" s="291"/>
    </row>
    <row r="4379" spans="1:2" x14ac:dyDescent="0.2">
      <c r="A4379" s="289"/>
      <c r="B4379" s="291"/>
    </row>
    <row r="4380" spans="1:2" x14ac:dyDescent="0.2">
      <c r="A4380" s="289"/>
      <c r="B4380" s="291"/>
    </row>
    <row r="4381" spans="1:2" x14ac:dyDescent="0.2">
      <c r="A4381" s="289"/>
      <c r="B4381" s="291"/>
    </row>
    <row r="4382" spans="1:2" x14ac:dyDescent="0.2">
      <c r="A4382" s="289"/>
      <c r="B4382" s="291"/>
    </row>
    <row r="4383" spans="1:2" x14ac:dyDescent="0.2">
      <c r="A4383" s="289"/>
      <c r="B4383" s="291"/>
    </row>
    <row r="4384" spans="1:2" x14ac:dyDescent="0.2">
      <c r="A4384" s="289"/>
      <c r="B4384" s="291"/>
    </row>
    <row r="4385" spans="1:2" x14ac:dyDescent="0.2">
      <c r="A4385" s="289"/>
      <c r="B4385" s="291"/>
    </row>
    <row r="4386" spans="1:2" x14ac:dyDescent="0.2">
      <c r="A4386" s="289"/>
      <c r="B4386" s="291"/>
    </row>
    <row r="4387" spans="1:2" x14ac:dyDescent="0.2">
      <c r="A4387" s="289"/>
      <c r="B4387" s="291"/>
    </row>
    <row r="4388" spans="1:2" x14ac:dyDescent="0.2">
      <c r="A4388" s="289"/>
      <c r="B4388" s="291"/>
    </row>
    <row r="4389" spans="1:2" x14ac:dyDescent="0.2">
      <c r="A4389" s="289"/>
      <c r="B4389" s="291"/>
    </row>
    <row r="4390" spans="1:2" x14ac:dyDescent="0.2">
      <c r="A4390" s="289"/>
      <c r="B4390" s="291"/>
    </row>
    <row r="4391" spans="1:2" x14ac:dyDescent="0.2">
      <c r="A4391" s="289"/>
      <c r="B4391" s="291"/>
    </row>
    <row r="4392" spans="1:2" x14ac:dyDescent="0.2">
      <c r="A4392" s="289"/>
      <c r="B4392" s="291"/>
    </row>
    <row r="4393" spans="1:2" x14ac:dyDescent="0.2">
      <c r="A4393" s="289"/>
      <c r="B4393" s="291"/>
    </row>
    <row r="4394" spans="1:2" x14ac:dyDescent="0.2">
      <c r="A4394" s="289"/>
      <c r="B4394" s="291"/>
    </row>
    <row r="4395" spans="1:2" x14ac:dyDescent="0.2">
      <c r="A4395" s="289"/>
      <c r="B4395" s="291"/>
    </row>
    <row r="4396" spans="1:2" x14ac:dyDescent="0.2">
      <c r="A4396" s="289"/>
      <c r="B4396" s="291"/>
    </row>
    <row r="4397" spans="1:2" x14ac:dyDescent="0.2">
      <c r="A4397" s="289"/>
      <c r="B4397" s="291"/>
    </row>
    <row r="4398" spans="1:2" x14ac:dyDescent="0.2">
      <c r="A4398" s="289"/>
      <c r="B4398" s="291"/>
    </row>
    <row r="4399" spans="1:2" x14ac:dyDescent="0.2">
      <c r="A4399" s="289"/>
      <c r="B4399" s="291"/>
    </row>
    <row r="4400" spans="1:2" x14ac:dyDescent="0.2">
      <c r="A4400" s="289"/>
      <c r="B4400" s="291"/>
    </row>
    <row r="4401" spans="1:2" x14ac:dyDescent="0.2">
      <c r="A4401" s="289"/>
      <c r="B4401" s="291"/>
    </row>
    <row r="4402" spans="1:2" x14ac:dyDescent="0.2">
      <c r="A4402" s="289"/>
      <c r="B4402" s="291"/>
    </row>
    <row r="4403" spans="1:2" x14ac:dyDescent="0.2">
      <c r="A4403" s="289"/>
      <c r="B4403" s="291"/>
    </row>
    <row r="4404" spans="1:2" x14ac:dyDescent="0.2">
      <c r="A4404" s="289"/>
      <c r="B4404" s="291"/>
    </row>
    <row r="4405" spans="1:2" x14ac:dyDescent="0.2">
      <c r="A4405" s="289"/>
      <c r="B4405" s="291"/>
    </row>
    <row r="4406" spans="1:2" x14ac:dyDescent="0.2">
      <c r="A4406" s="289"/>
      <c r="B4406" s="291"/>
    </row>
    <row r="4407" spans="1:2" x14ac:dyDescent="0.2">
      <c r="A4407" s="289"/>
      <c r="B4407" s="291"/>
    </row>
    <row r="4408" spans="1:2" x14ac:dyDescent="0.2">
      <c r="A4408" s="289"/>
      <c r="B4408" s="291"/>
    </row>
    <row r="4409" spans="1:2" x14ac:dyDescent="0.2">
      <c r="A4409" s="289"/>
      <c r="B4409" s="291"/>
    </row>
    <row r="4410" spans="1:2" x14ac:dyDescent="0.2">
      <c r="A4410" s="289"/>
      <c r="B4410" s="291"/>
    </row>
    <row r="4411" spans="1:2" x14ac:dyDescent="0.2">
      <c r="A4411" s="289"/>
      <c r="B4411" s="291"/>
    </row>
    <row r="4412" spans="1:2" x14ac:dyDescent="0.2">
      <c r="A4412" s="289"/>
      <c r="B4412" s="291"/>
    </row>
    <row r="4413" spans="1:2" x14ac:dyDescent="0.2">
      <c r="A4413" s="289"/>
      <c r="B4413" s="291"/>
    </row>
    <row r="4414" spans="1:2" x14ac:dyDescent="0.2">
      <c r="A4414" s="289"/>
      <c r="B4414" s="291"/>
    </row>
    <row r="4415" spans="1:2" x14ac:dyDescent="0.2">
      <c r="A4415" s="289"/>
      <c r="B4415" s="291"/>
    </row>
    <row r="4416" spans="1:2" x14ac:dyDescent="0.2">
      <c r="A4416" s="289"/>
      <c r="B4416" s="291"/>
    </row>
    <row r="4417" spans="1:2" x14ac:dyDescent="0.2">
      <c r="A4417" s="289"/>
      <c r="B4417" s="291"/>
    </row>
    <row r="4418" spans="1:2" x14ac:dyDescent="0.2">
      <c r="A4418" s="289"/>
      <c r="B4418" s="291"/>
    </row>
    <row r="4419" spans="1:2" x14ac:dyDescent="0.2">
      <c r="A4419" s="289"/>
      <c r="B4419" s="291"/>
    </row>
    <row r="4420" spans="1:2" x14ac:dyDescent="0.2">
      <c r="A4420" s="289"/>
      <c r="B4420" s="291"/>
    </row>
    <row r="4421" spans="1:2" x14ac:dyDescent="0.2">
      <c r="A4421" s="289"/>
      <c r="B4421" s="291"/>
    </row>
    <row r="4422" spans="1:2" x14ac:dyDescent="0.2">
      <c r="A4422" s="289"/>
      <c r="B4422" s="291"/>
    </row>
    <row r="4423" spans="1:2" x14ac:dyDescent="0.2">
      <c r="A4423" s="289"/>
      <c r="B4423" s="291"/>
    </row>
    <row r="4424" spans="1:2" x14ac:dyDescent="0.2">
      <c r="A4424" s="289"/>
      <c r="B4424" s="291"/>
    </row>
    <row r="4425" spans="1:2" x14ac:dyDescent="0.2">
      <c r="A4425" s="289"/>
      <c r="B4425" s="291"/>
    </row>
    <row r="4426" spans="1:2" x14ac:dyDescent="0.2">
      <c r="A4426" s="289"/>
      <c r="B4426" s="291"/>
    </row>
    <row r="4427" spans="1:2" x14ac:dyDescent="0.2">
      <c r="A4427" s="289"/>
      <c r="B4427" s="291"/>
    </row>
    <row r="4428" spans="1:2" x14ac:dyDescent="0.2">
      <c r="A4428" s="289"/>
      <c r="B4428" s="291"/>
    </row>
    <row r="4429" spans="1:2" x14ac:dyDescent="0.2">
      <c r="A4429" s="289"/>
      <c r="B4429" s="291"/>
    </row>
    <row r="4430" spans="1:2" x14ac:dyDescent="0.2">
      <c r="A4430" s="289"/>
      <c r="B4430" s="291"/>
    </row>
    <row r="4431" spans="1:2" x14ac:dyDescent="0.2">
      <c r="A4431" s="289"/>
      <c r="B4431" s="291"/>
    </row>
    <row r="4432" spans="1:2" x14ac:dyDescent="0.2">
      <c r="A4432" s="289"/>
      <c r="B4432" s="291"/>
    </row>
    <row r="4433" spans="1:2" x14ac:dyDescent="0.2">
      <c r="A4433" s="289"/>
      <c r="B4433" s="291"/>
    </row>
    <row r="4434" spans="1:2" x14ac:dyDescent="0.2">
      <c r="A4434" s="289"/>
      <c r="B4434" s="291"/>
    </row>
    <row r="4435" spans="1:2" x14ac:dyDescent="0.2">
      <c r="A4435" s="289"/>
      <c r="B4435" s="291"/>
    </row>
    <row r="4436" spans="1:2" x14ac:dyDescent="0.2">
      <c r="A4436" s="289"/>
      <c r="B4436" s="291"/>
    </row>
    <row r="4437" spans="1:2" x14ac:dyDescent="0.2">
      <c r="A4437" s="289"/>
      <c r="B4437" s="291"/>
    </row>
    <row r="4438" spans="1:2" x14ac:dyDescent="0.2">
      <c r="A4438" s="289"/>
      <c r="B4438" s="291"/>
    </row>
    <row r="4439" spans="1:2" x14ac:dyDescent="0.2">
      <c r="A4439" s="289"/>
      <c r="B4439" s="291"/>
    </row>
    <row r="4440" spans="1:2" x14ac:dyDescent="0.2">
      <c r="A4440" s="289"/>
      <c r="B4440" s="291"/>
    </row>
    <row r="4441" spans="1:2" x14ac:dyDescent="0.2">
      <c r="A4441" s="289"/>
      <c r="B4441" s="291"/>
    </row>
    <row r="4442" spans="1:2" x14ac:dyDescent="0.2">
      <c r="A4442" s="289"/>
      <c r="B4442" s="291"/>
    </row>
    <row r="4443" spans="1:2" x14ac:dyDescent="0.2">
      <c r="A4443" s="289"/>
      <c r="B4443" s="291"/>
    </row>
    <row r="4444" spans="1:2" x14ac:dyDescent="0.2">
      <c r="A4444" s="289"/>
      <c r="B4444" s="291"/>
    </row>
    <row r="4445" spans="1:2" x14ac:dyDescent="0.2">
      <c r="A4445" s="289"/>
      <c r="B4445" s="291"/>
    </row>
    <row r="4446" spans="1:2" x14ac:dyDescent="0.2">
      <c r="A4446" s="289"/>
      <c r="B4446" s="291"/>
    </row>
    <row r="4447" spans="1:2" x14ac:dyDescent="0.2">
      <c r="A4447" s="289"/>
      <c r="B4447" s="291"/>
    </row>
    <row r="4448" spans="1:2" x14ac:dyDescent="0.2">
      <c r="A4448" s="289"/>
      <c r="B4448" s="291"/>
    </row>
    <row r="4449" spans="1:2" x14ac:dyDescent="0.2">
      <c r="A4449" s="289"/>
      <c r="B4449" s="291"/>
    </row>
    <row r="4450" spans="1:2" x14ac:dyDescent="0.2">
      <c r="A4450" s="289"/>
      <c r="B4450" s="291"/>
    </row>
    <row r="4451" spans="1:2" x14ac:dyDescent="0.2">
      <c r="A4451" s="289"/>
      <c r="B4451" s="291"/>
    </row>
    <row r="4452" spans="1:2" x14ac:dyDescent="0.2">
      <c r="A4452" s="289"/>
      <c r="B4452" s="291"/>
    </row>
    <row r="4453" spans="1:2" x14ac:dyDescent="0.2">
      <c r="A4453" s="289"/>
      <c r="B4453" s="291"/>
    </row>
    <row r="4454" spans="1:2" x14ac:dyDescent="0.2">
      <c r="A4454" s="289"/>
      <c r="B4454" s="291"/>
    </row>
    <row r="4455" spans="1:2" x14ac:dyDescent="0.2">
      <c r="A4455" s="289"/>
      <c r="B4455" s="291"/>
    </row>
    <row r="4456" spans="1:2" x14ac:dyDescent="0.2">
      <c r="A4456" s="289"/>
      <c r="B4456" s="291"/>
    </row>
    <row r="4457" spans="1:2" x14ac:dyDescent="0.2">
      <c r="A4457" s="289"/>
      <c r="B4457" s="291"/>
    </row>
    <row r="4458" spans="1:2" x14ac:dyDescent="0.2">
      <c r="A4458" s="289"/>
      <c r="B4458" s="291"/>
    </row>
    <row r="4459" spans="1:2" x14ac:dyDescent="0.2">
      <c r="A4459" s="289"/>
      <c r="B4459" s="291"/>
    </row>
    <row r="4460" spans="1:2" x14ac:dyDescent="0.2">
      <c r="A4460" s="289"/>
      <c r="B4460" s="291"/>
    </row>
    <row r="4461" spans="1:2" x14ac:dyDescent="0.2">
      <c r="A4461" s="289"/>
      <c r="B4461" s="291"/>
    </row>
    <row r="4462" spans="1:2" x14ac:dyDescent="0.2">
      <c r="A4462" s="289"/>
      <c r="B4462" s="291"/>
    </row>
    <row r="4463" spans="1:2" x14ac:dyDescent="0.2">
      <c r="A4463" s="289"/>
      <c r="B4463" s="291"/>
    </row>
    <row r="4464" spans="1:2" x14ac:dyDescent="0.2">
      <c r="A4464" s="289"/>
      <c r="B4464" s="291"/>
    </row>
    <row r="4465" spans="1:2" x14ac:dyDescent="0.2">
      <c r="A4465" s="289"/>
      <c r="B4465" s="291"/>
    </row>
    <row r="4466" spans="1:2" x14ac:dyDescent="0.2">
      <c r="A4466" s="289"/>
      <c r="B4466" s="291"/>
    </row>
    <row r="4467" spans="1:2" x14ac:dyDescent="0.2">
      <c r="A4467" s="289"/>
      <c r="B4467" s="291"/>
    </row>
    <row r="4468" spans="1:2" x14ac:dyDescent="0.2">
      <c r="A4468" s="289"/>
      <c r="B4468" s="291"/>
    </row>
    <row r="4469" spans="1:2" x14ac:dyDescent="0.2">
      <c r="A4469" s="289"/>
      <c r="B4469" s="291"/>
    </row>
    <row r="4470" spans="1:2" x14ac:dyDescent="0.2">
      <c r="A4470" s="289"/>
      <c r="B4470" s="291"/>
    </row>
    <row r="4471" spans="1:2" x14ac:dyDescent="0.2">
      <c r="A4471" s="289"/>
      <c r="B4471" s="291"/>
    </row>
    <row r="4472" spans="1:2" x14ac:dyDescent="0.2">
      <c r="A4472" s="289"/>
      <c r="B4472" s="291"/>
    </row>
    <row r="4473" spans="1:2" x14ac:dyDescent="0.2">
      <c r="A4473" s="289"/>
      <c r="B4473" s="291"/>
    </row>
    <row r="4474" spans="1:2" x14ac:dyDescent="0.2">
      <c r="A4474" s="289"/>
      <c r="B4474" s="291"/>
    </row>
    <row r="4475" spans="1:2" x14ac:dyDescent="0.2">
      <c r="A4475" s="289"/>
      <c r="B4475" s="291"/>
    </row>
    <row r="4476" spans="1:2" x14ac:dyDescent="0.2">
      <c r="A4476" s="289"/>
      <c r="B4476" s="291"/>
    </row>
    <row r="4477" spans="1:2" x14ac:dyDescent="0.2">
      <c r="A4477" s="289"/>
      <c r="B4477" s="291"/>
    </row>
    <row r="4478" spans="1:2" x14ac:dyDescent="0.2">
      <c r="A4478" s="289"/>
      <c r="B4478" s="291"/>
    </row>
    <row r="4479" spans="1:2" x14ac:dyDescent="0.2">
      <c r="A4479" s="289"/>
      <c r="B4479" s="291"/>
    </row>
    <row r="4480" spans="1:2" x14ac:dyDescent="0.2">
      <c r="A4480" s="289"/>
      <c r="B4480" s="291"/>
    </row>
    <row r="4481" spans="1:2" x14ac:dyDescent="0.2">
      <c r="A4481" s="289"/>
      <c r="B4481" s="291"/>
    </row>
    <row r="4482" spans="1:2" x14ac:dyDescent="0.2">
      <c r="A4482" s="289"/>
      <c r="B4482" s="291"/>
    </row>
    <row r="4483" spans="1:2" x14ac:dyDescent="0.2">
      <c r="A4483" s="289"/>
      <c r="B4483" s="291"/>
    </row>
    <row r="4484" spans="1:2" x14ac:dyDescent="0.2">
      <c r="A4484" s="289"/>
      <c r="B4484" s="291"/>
    </row>
    <row r="4485" spans="1:2" x14ac:dyDescent="0.2">
      <c r="A4485" s="289"/>
      <c r="B4485" s="291"/>
    </row>
    <row r="4486" spans="1:2" x14ac:dyDescent="0.2">
      <c r="A4486" s="289"/>
      <c r="B4486" s="291"/>
    </row>
    <row r="4487" spans="1:2" x14ac:dyDescent="0.2">
      <c r="A4487" s="289"/>
      <c r="B4487" s="291"/>
    </row>
    <row r="4488" spans="1:2" x14ac:dyDescent="0.2">
      <c r="A4488" s="289"/>
      <c r="B4488" s="291"/>
    </row>
    <row r="4489" spans="1:2" x14ac:dyDescent="0.2">
      <c r="A4489" s="289"/>
      <c r="B4489" s="291"/>
    </row>
    <row r="4490" spans="1:2" x14ac:dyDescent="0.2">
      <c r="A4490" s="289"/>
      <c r="B4490" s="291"/>
    </row>
    <row r="4491" spans="1:2" x14ac:dyDescent="0.2">
      <c r="A4491" s="289"/>
      <c r="B4491" s="291"/>
    </row>
    <row r="4492" spans="1:2" x14ac:dyDescent="0.2">
      <c r="A4492" s="289"/>
      <c r="B4492" s="291"/>
    </row>
    <row r="4493" spans="1:2" x14ac:dyDescent="0.2">
      <c r="A4493" s="289"/>
      <c r="B4493" s="291"/>
    </row>
    <row r="4494" spans="1:2" x14ac:dyDescent="0.2">
      <c r="A4494" s="289"/>
      <c r="B4494" s="291"/>
    </row>
    <row r="4495" spans="1:2" x14ac:dyDescent="0.2">
      <c r="A4495" s="289"/>
      <c r="B4495" s="291"/>
    </row>
    <row r="4496" spans="1:2" x14ac:dyDescent="0.2">
      <c r="A4496" s="289"/>
      <c r="B4496" s="291"/>
    </row>
    <row r="4497" spans="1:2" x14ac:dyDescent="0.2">
      <c r="A4497" s="289"/>
      <c r="B4497" s="291"/>
    </row>
    <row r="4498" spans="1:2" x14ac:dyDescent="0.2">
      <c r="A4498" s="289"/>
      <c r="B4498" s="291"/>
    </row>
    <row r="4499" spans="1:2" x14ac:dyDescent="0.2">
      <c r="A4499" s="289"/>
      <c r="B4499" s="291"/>
    </row>
    <row r="4500" spans="1:2" x14ac:dyDescent="0.2">
      <c r="A4500" s="289"/>
      <c r="B4500" s="291"/>
    </row>
    <row r="4501" spans="1:2" x14ac:dyDescent="0.2">
      <c r="A4501" s="289"/>
      <c r="B4501" s="291"/>
    </row>
    <row r="4502" spans="1:2" x14ac:dyDescent="0.2">
      <c r="A4502" s="289"/>
      <c r="B4502" s="291"/>
    </row>
    <row r="4503" spans="1:2" x14ac:dyDescent="0.2">
      <c r="A4503" s="289"/>
      <c r="B4503" s="291"/>
    </row>
    <row r="4504" spans="1:2" x14ac:dyDescent="0.2">
      <c r="A4504" s="289"/>
      <c r="B4504" s="291"/>
    </row>
    <row r="4505" spans="1:2" x14ac:dyDescent="0.2">
      <c r="A4505" s="289"/>
      <c r="B4505" s="291"/>
    </row>
    <row r="4506" spans="1:2" x14ac:dyDescent="0.2">
      <c r="A4506" s="289"/>
      <c r="B4506" s="291"/>
    </row>
    <row r="4507" spans="1:2" x14ac:dyDescent="0.2">
      <c r="A4507" s="289"/>
      <c r="B4507" s="291"/>
    </row>
    <row r="4508" spans="1:2" x14ac:dyDescent="0.2">
      <c r="A4508" s="289"/>
      <c r="B4508" s="291"/>
    </row>
    <row r="4509" spans="1:2" x14ac:dyDescent="0.2">
      <c r="A4509" s="289"/>
      <c r="B4509" s="291"/>
    </row>
    <row r="4510" spans="1:2" x14ac:dyDescent="0.2">
      <c r="A4510" s="289"/>
      <c r="B4510" s="291"/>
    </row>
    <row r="4511" spans="1:2" x14ac:dyDescent="0.2">
      <c r="A4511" s="289"/>
      <c r="B4511" s="291"/>
    </row>
    <row r="4512" spans="1:2" x14ac:dyDescent="0.2">
      <c r="A4512" s="289"/>
      <c r="B4512" s="291"/>
    </row>
    <row r="4513" spans="1:2" x14ac:dyDescent="0.2">
      <c r="A4513" s="289"/>
      <c r="B4513" s="291"/>
    </row>
    <row r="4514" spans="1:2" x14ac:dyDescent="0.2">
      <c r="A4514" s="289"/>
      <c r="B4514" s="291"/>
    </row>
    <row r="4515" spans="1:2" x14ac:dyDescent="0.2">
      <c r="A4515" s="289"/>
      <c r="B4515" s="291"/>
    </row>
    <row r="4516" spans="1:2" x14ac:dyDescent="0.2">
      <c r="A4516" s="289"/>
      <c r="B4516" s="291"/>
    </row>
    <row r="4517" spans="1:2" x14ac:dyDescent="0.2">
      <c r="A4517" s="289"/>
      <c r="B4517" s="291"/>
    </row>
    <row r="4518" spans="1:2" x14ac:dyDescent="0.2">
      <c r="A4518" s="289"/>
      <c r="B4518" s="291"/>
    </row>
    <row r="4519" spans="1:2" x14ac:dyDescent="0.2">
      <c r="A4519" s="289"/>
      <c r="B4519" s="291"/>
    </row>
    <row r="4520" spans="1:2" x14ac:dyDescent="0.2">
      <c r="A4520" s="289"/>
      <c r="B4520" s="291"/>
    </row>
    <row r="4521" spans="1:2" x14ac:dyDescent="0.2">
      <c r="A4521" s="289"/>
      <c r="B4521" s="291"/>
    </row>
    <row r="4522" spans="1:2" x14ac:dyDescent="0.2">
      <c r="A4522" s="289"/>
      <c r="B4522" s="291"/>
    </row>
    <row r="4523" spans="1:2" x14ac:dyDescent="0.2">
      <c r="A4523" s="289"/>
      <c r="B4523" s="291"/>
    </row>
    <row r="4524" spans="1:2" x14ac:dyDescent="0.2">
      <c r="A4524" s="289"/>
      <c r="B4524" s="291"/>
    </row>
    <row r="4525" spans="1:2" x14ac:dyDescent="0.2">
      <c r="A4525" s="289"/>
      <c r="B4525" s="291"/>
    </row>
    <row r="4526" spans="1:2" x14ac:dyDescent="0.2">
      <c r="A4526" s="289"/>
      <c r="B4526" s="291"/>
    </row>
    <row r="4527" spans="1:2" x14ac:dyDescent="0.2">
      <c r="A4527" s="289"/>
      <c r="B4527" s="291"/>
    </row>
    <row r="4528" spans="1:2" x14ac:dyDescent="0.2">
      <c r="A4528" s="289"/>
      <c r="B4528" s="291"/>
    </row>
    <row r="4529" spans="1:2" x14ac:dyDescent="0.2">
      <c r="A4529" s="289"/>
      <c r="B4529" s="291"/>
    </row>
    <row r="4530" spans="1:2" x14ac:dyDescent="0.2">
      <c r="A4530" s="289"/>
      <c r="B4530" s="291"/>
    </row>
    <row r="4531" spans="1:2" x14ac:dyDescent="0.2">
      <c r="A4531" s="289"/>
      <c r="B4531" s="291"/>
    </row>
    <row r="4532" spans="1:2" x14ac:dyDescent="0.2">
      <c r="A4532" s="289"/>
      <c r="B4532" s="291"/>
    </row>
    <row r="4533" spans="1:2" x14ac:dyDescent="0.2">
      <c r="A4533" s="289"/>
      <c r="B4533" s="291"/>
    </row>
    <row r="4534" spans="1:2" x14ac:dyDescent="0.2">
      <c r="A4534" s="289"/>
      <c r="B4534" s="291"/>
    </row>
    <row r="4535" spans="1:2" x14ac:dyDescent="0.2">
      <c r="A4535" s="289"/>
      <c r="B4535" s="291"/>
    </row>
    <row r="4536" spans="1:2" x14ac:dyDescent="0.2">
      <c r="A4536" s="289"/>
      <c r="B4536" s="291"/>
    </row>
    <row r="4537" spans="1:2" x14ac:dyDescent="0.2">
      <c r="A4537" s="289"/>
      <c r="B4537" s="291"/>
    </row>
    <row r="4538" spans="1:2" x14ac:dyDescent="0.2">
      <c r="A4538" s="289"/>
      <c r="B4538" s="291"/>
    </row>
    <row r="4539" spans="1:2" x14ac:dyDescent="0.2">
      <c r="A4539" s="289"/>
      <c r="B4539" s="291"/>
    </row>
    <row r="4540" spans="1:2" x14ac:dyDescent="0.2">
      <c r="A4540" s="289"/>
      <c r="B4540" s="291"/>
    </row>
    <row r="4541" spans="1:2" x14ac:dyDescent="0.2">
      <c r="A4541" s="289"/>
      <c r="B4541" s="291"/>
    </row>
    <row r="4542" spans="1:2" x14ac:dyDescent="0.2">
      <c r="A4542" s="289"/>
      <c r="B4542" s="291"/>
    </row>
    <row r="4543" spans="1:2" x14ac:dyDescent="0.2">
      <c r="A4543" s="289"/>
      <c r="B4543" s="291"/>
    </row>
    <row r="4544" spans="1:2" x14ac:dyDescent="0.2">
      <c r="A4544" s="289"/>
      <c r="B4544" s="291"/>
    </row>
    <row r="4545" spans="1:2" x14ac:dyDescent="0.2">
      <c r="A4545" s="289"/>
      <c r="B4545" s="291"/>
    </row>
    <row r="4546" spans="1:2" x14ac:dyDescent="0.2">
      <c r="A4546" s="289"/>
      <c r="B4546" s="291"/>
    </row>
    <row r="4547" spans="1:2" x14ac:dyDescent="0.2">
      <c r="A4547" s="289"/>
      <c r="B4547" s="291"/>
    </row>
    <row r="4548" spans="1:2" x14ac:dyDescent="0.2">
      <c r="A4548" s="289"/>
      <c r="B4548" s="291"/>
    </row>
    <row r="4549" spans="1:2" x14ac:dyDescent="0.2">
      <c r="A4549" s="289"/>
      <c r="B4549" s="291"/>
    </row>
    <row r="4550" spans="1:2" x14ac:dyDescent="0.2">
      <c r="A4550" s="289"/>
      <c r="B4550" s="291"/>
    </row>
    <row r="4551" spans="1:2" x14ac:dyDescent="0.2">
      <c r="A4551" s="289"/>
      <c r="B4551" s="291"/>
    </row>
    <row r="4552" spans="1:2" x14ac:dyDescent="0.2">
      <c r="A4552" s="289"/>
      <c r="B4552" s="291"/>
    </row>
    <row r="4553" spans="1:2" x14ac:dyDescent="0.2">
      <c r="A4553" s="289"/>
      <c r="B4553" s="291"/>
    </row>
    <row r="4554" spans="1:2" x14ac:dyDescent="0.2">
      <c r="A4554" s="289"/>
      <c r="B4554" s="291"/>
    </row>
    <row r="4555" spans="1:2" x14ac:dyDescent="0.2">
      <c r="A4555" s="289"/>
      <c r="B4555" s="291"/>
    </row>
    <row r="4556" spans="1:2" x14ac:dyDescent="0.2">
      <c r="A4556" s="289"/>
      <c r="B4556" s="291"/>
    </row>
    <row r="4557" spans="1:2" x14ac:dyDescent="0.2">
      <c r="A4557" s="289"/>
      <c r="B4557" s="291"/>
    </row>
    <row r="4558" spans="1:2" x14ac:dyDescent="0.2">
      <c r="A4558" s="289"/>
      <c r="B4558" s="291"/>
    </row>
    <row r="4559" spans="1:2" x14ac:dyDescent="0.2">
      <c r="A4559" s="289"/>
      <c r="B4559" s="291"/>
    </row>
    <row r="4560" spans="1:2" x14ac:dyDescent="0.2">
      <c r="A4560" s="289"/>
      <c r="B4560" s="291"/>
    </row>
    <row r="4561" spans="1:2" x14ac:dyDescent="0.2">
      <c r="A4561" s="289"/>
      <c r="B4561" s="291"/>
    </row>
    <row r="4562" spans="1:2" x14ac:dyDescent="0.2">
      <c r="A4562" s="289"/>
      <c r="B4562" s="291"/>
    </row>
    <row r="4563" spans="1:2" x14ac:dyDescent="0.2">
      <c r="A4563" s="289"/>
      <c r="B4563" s="291"/>
    </row>
    <row r="4564" spans="1:2" x14ac:dyDescent="0.2">
      <c r="A4564" s="289"/>
      <c r="B4564" s="291"/>
    </row>
    <row r="4565" spans="1:2" x14ac:dyDescent="0.2">
      <c r="A4565" s="289"/>
      <c r="B4565" s="291"/>
    </row>
    <row r="4566" spans="1:2" x14ac:dyDescent="0.2">
      <c r="A4566" s="289"/>
      <c r="B4566" s="291"/>
    </row>
    <row r="4567" spans="1:2" x14ac:dyDescent="0.2">
      <c r="A4567" s="289"/>
      <c r="B4567" s="291"/>
    </row>
    <row r="4568" spans="1:2" x14ac:dyDescent="0.2">
      <c r="A4568" s="289"/>
      <c r="B4568" s="291"/>
    </row>
    <row r="4569" spans="1:2" x14ac:dyDescent="0.2">
      <c r="A4569" s="289"/>
      <c r="B4569" s="291"/>
    </row>
    <row r="4570" spans="1:2" x14ac:dyDescent="0.2">
      <c r="A4570" s="289"/>
      <c r="B4570" s="291"/>
    </row>
    <row r="4571" spans="1:2" x14ac:dyDescent="0.2">
      <c r="A4571" s="289"/>
      <c r="B4571" s="291"/>
    </row>
    <row r="4572" spans="1:2" x14ac:dyDescent="0.2">
      <c r="A4572" s="289"/>
      <c r="B4572" s="291"/>
    </row>
    <row r="4573" spans="1:2" x14ac:dyDescent="0.2">
      <c r="A4573" s="289"/>
      <c r="B4573" s="291"/>
    </row>
    <row r="4574" spans="1:2" x14ac:dyDescent="0.2">
      <c r="A4574" s="289"/>
      <c r="B4574" s="291"/>
    </row>
    <row r="4575" spans="1:2" x14ac:dyDescent="0.2">
      <c r="A4575" s="289"/>
      <c r="B4575" s="291"/>
    </row>
    <row r="4576" spans="1:2" x14ac:dyDescent="0.2">
      <c r="A4576" s="289"/>
      <c r="B4576" s="291"/>
    </row>
    <row r="4577" spans="1:2" x14ac:dyDescent="0.2">
      <c r="A4577" s="289"/>
      <c r="B4577" s="291"/>
    </row>
    <row r="4578" spans="1:2" x14ac:dyDescent="0.2">
      <c r="A4578" s="289"/>
      <c r="B4578" s="291"/>
    </row>
    <row r="4579" spans="1:2" x14ac:dyDescent="0.2">
      <c r="A4579" s="289"/>
      <c r="B4579" s="291"/>
    </row>
    <row r="4580" spans="1:2" x14ac:dyDescent="0.2">
      <c r="A4580" s="289"/>
      <c r="B4580" s="291"/>
    </row>
    <row r="4581" spans="1:2" x14ac:dyDescent="0.2">
      <c r="A4581" s="289"/>
      <c r="B4581" s="291"/>
    </row>
    <row r="4582" spans="1:2" x14ac:dyDescent="0.2">
      <c r="A4582" s="289"/>
      <c r="B4582" s="291"/>
    </row>
    <row r="4583" spans="1:2" x14ac:dyDescent="0.2">
      <c r="A4583" s="289"/>
      <c r="B4583" s="291"/>
    </row>
    <row r="4584" spans="1:2" x14ac:dyDescent="0.2">
      <c r="A4584" s="289"/>
      <c r="B4584" s="291"/>
    </row>
    <row r="4585" spans="1:2" x14ac:dyDescent="0.2">
      <c r="A4585" s="289"/>
      <c r="B4585" s="291"/>
    </row>
    <row r="4586" spans="1:2" x14ac:dyDescent="0.2">
      <c r="A4586" s="289"/>
      <c r="B4586" s="291"/>
    </row>
    <row r="4587" spans="1:2" x14ac:dyDescent="0.2">
      <c r="A4587" s="289"/>
      <c r="B4587" s="291"/>
    </row>
    <row r="4588" spans="1:2" x14ac:dyDescent="0.2">
      <c r="A4588" s="289"/>
      <c r="B4588" s="291"/>
    </row>
    <row r="4589" spans="1:2" x14ac:dyDescent="0.2">
      <c r="A4589" s="289"/>
      <c r="B4589" s="291"/>
    </row>
    <row r="4590" spans="1:2" x14ac:dyDescent="0.2">
      <c r="A4590" s="289"/>
      <c r="B4590" s="291"/>
    </row>
    <row r="4591" spans="1:2" x14ac:dyDescent="0.2">
      <c r="A4591" s="289"/>
      <c r="B4591" s="291"/>
    </row>
    <row r="4592" spans="1:2" x14ac:dyDescent="0.2">
      <c r="A4592" s="289"/>
      <c r="B4592" s="291"/>
    </row>
    <row r="4593" spans="1:2" x14ac:dyDescent="0.2">
      <c r="A4593" s="289"/>
      <c r="B4593" s="291"/>
    </row>
    <row r="4594" spans="1:2" x14ac:dyDescent="0.2">
      <c r="A4594" s="289"/>
      <c r="B4594" s="291"/>
    </row>
    <row r="4595" spans="1:2" x14ac:dyDescent="0.2">
      <c r="A4595" s="289"/>
      <c r="B4595" s="291"/>
    </row>
    <row r="4596" spans="1:2" x14ac:dyDescent="0.2">
      <c r="A4596" s="289"/>
      <c r="B4596" s="291"/>
    </row>
    <row r="4597" spans="1:2" x14ac:dyDescent="0.2">
      <c r="A4597" s="289"/>
      <c r="B4597" s="291"/>
    </row>
    <row r="4598" spans="1:2" x14ac:dyDescent="0.2">
      <c r="A4598" s="289"/>
      <c r="B4598" s="291"/>
    </row>
    <row r="4599" spans="1:2" x14ac:dyDescent="0.2">
      <c r="A4599" s="289"/>
      <c r="B4599" s="291"/>
    </row>
    <row r="4600" spans="1:2" x14ac:dyDescent="0.2">
      <c r="A4600" s="289"/>
      <c r="B4600" s="291"/>
    </row>
    <row r="4601" spans="1:2" x14ac:dyDescent="0.2">
      <c r="A4601" s="289"/>
      <c r="B4601" s="291"/>
    </row>
    <row r="4602" spans="1:2" x14ac:dyDescent="0.2">
      <c r="A4602" s="289"/>
      <c r="B4602" s="291"/>
    </row>
    <row r="4603" spans="1:2" x14ac:dyDescent="0.2">
      <c r="A4603" s="289"/>
      <c r="B4603" s="291"/>
    </row>
    <row r="4604" spans="1:2" x14ac:dyDescent="0.2">
      <c r="A4604" s="289"/>
      <c r="B4604" s="291"/>
    </row>
    <row r="4605" spans="1:2" x14ac:dyDescent="0.2">
      <c r="A4605" s="289"/>
      <c r="B4605" s="291"/>
    </row>
    <row r="4606" spans="1:2" x14ac:dyDescent="0.2">
      <c r="A4606" s="289"/>
      <c r="B4606" s="291"/>
    </row>
    <row r="4607" spans="1:2" x14ac:dyDescent="0.2">
      <c r="A4607" s="289"/>
      <c r="B4607" s="291"/>
    </row>
    <row r="4608" spans="1:2" x14ac:dyDescent="0.2">
      <c r="A4608" s="289"/>
      <c r="B4608" s="291"/>
    </row>
    <row r="4609" spans="1:2" x14ac:dyDescent="0.2">
      <c r="A4609" s="289"/>
      <c r="B4609" s="291"/>
    </row>
    <row r="4610" spans="1:2" x14ac:dyDescent="0.2">
      <c r="A4610" s="289"/>
      <c r="B4610" s="291"/>
    </row>
    <row r="4611" spans="1:2" x14ac:dyDescent="0.2">
      <c r="A4611" s="289"/>
      <c r="B4611" s="291"/>
    </row>
    <row r="4612" spans="1:2" x14ac:dyDescent="0.2">
      <c r="A4612" s="289"/>
      <c r="B4612" s="291"/>
    </row>
    <row r="4613" spans="1:2" x14ac:dyDescent="0.2">
      <c r="A4613" s="289"/>
      <c r="B4613" s="291"/>
    </row>
    <row r="4614" spans="1:2" x14ac:dyDescent="0.2">
      <c r="A4614" s="289"/>
      <c r="B4614" s="291"/>
    </row>
    <row r="4615" spans="1:2" x14ac:dyDescent="0.2">
      <c r="A4615" s="289"/>
      <c r="B4615" s="291"/>
    </row>
    <row r="4616" spans="1:2" x14ac:dyDescent="0.2">
      <c r="A4616" s="289"/>
      <c r="B4616" s="291"/>
    </row>
    <row r="4617" spans="1:2" x14ac:dyDescent="0.2">
      <c r="A4617" s="289"/>
      <c r="B4617" s="291"/>
    </row>
    <row r="4618" spans="1:2" x14ac:dyDescent="0.2">
      <c r="A4618" s="289"/>
      <c r="B4618" s="291"/>
    </row>
    <row r="4619" spans="1:2" x14ac:dyDescent="0.2">
      <c r="A4619" s="289"/>
      <c r="B4619" s="291"/>
    </row>
    <row r="4620" spans="1:2" x14ac:dyDescent="0.2">
      <c r="A4620" s="289"/>
      <c r="B4620" s="291"/>
    </row>
    <row r="4621" spans="1:2" x14ac:dyDescent="0.2">
      <c r="A4621" s="289"/>
      <c r="B4621" s="291"/>
    </row>
    <row r="4622" spans="1:2" x14ac:dyDescent="0.2">
      <c r="A4622" s="289"/>
      <c r="B4622" s="291"/>
    </row>
    <row r="4623" spans="1:2" x14ac:dyDescent="0.2">
      <c r="A4623" s="289"/>
      <c r="B4623" s="291"/>
    </row>
    <row r="4624" spans="1:2" x14ac:dyDescent="0.2">
      <c r="A4624" s="289"/>
      <c r="B4624" s="291"/>
    </row>
    <row r="4625" spans="1:2" x14ac:dyDescent="0.2">
      <c r="A4625" s="289"/>
      <c r="B4625" s="291"/>
    </row>
    <row r="4626" spans="1:2" x14ac:dyDescent="0.2">
      <c r="A4626" s="289"/>
      <c r="B4626" s="291"/>
    </row>
    <row r="4627" spans="1:2" x14ac:dyDescent="0.2">
      <c r="A4627" s="289"/>
      <c r="B4627" s="291"/>
    </row>
    <row r="4628" spans="1:2" x14ac:dyDescent="0.2">
      <c r="A4628" s="289"/>
      <c r="B4628" s="291"/>
    </row>
    <row r="4629" spans="1:2" x14ac:dyDescent="0.2">
      <c r="A4629" s="289"/>
      <c r="B4629" s="291"/>
    </row>
    <row r="4630" spans="1:2" x14ac:dyDescent="0.2">
      <c r="A4630" s="289"/>
      <c r="B4630" s="291"/>
    </row>
    <row r="4631" spans="1:2" x14ac:dyDescent="0.2">
      <c r="A4631" s="289"/>
      <c r="B4631" s="291"/>
    </row>
    <row r="4632" spans="1:2" x14ac:dyDescent="0.2">
      <c r="A4632" s="289"/>
      <c r="B4632" s="291"/>
    </row>
    <row r="4633" spans="1:2" x14ac:dyDescent="0.2">
      <c r="A4633" s="289"/>
      <c r="B4633" s="291"/>
    </row>
    <row r="4634" spans="1:2" x14ac:dyDescent="0.2">
      <c r="A4634" s="289"/>
      <c r="B4634" s="291"/>
    </row>
    <row r="4635" spans="1:2" x14ac:dyDescent="0.2">
      <c r="A4635" s="289"/>
      <c r="B4635" s="291"/>
    </row>
    <row r="4636" spans="1:2" x14ac:dyDescent="0.2">
      <c r="A4636" s="289"/>
      <c r="B4636" s="291"/>
    </row>
    <row r="4637" spans="1:2" x14ac:dyDescent="0.2">
      <c r="A4637" s="289"/>
      <c r="B4637" s="291"/>
    </row>
    <row r="4638" spans="1:2" x14ac:dyDescent="0.2">
      <c r="A4638" s="289"/>
      <c r="B4638" s="291"/>
    </row>
    <row r="4639" spans="1:2" x14ac:dyDescent="0.2">
      <c r="A4639" s="289"/>
      <c r="B4639" s="291"/>
    </row>
    <row r="4640" spans="1:2" x14ac:dyDescent="0.2">
      <c r="A4640" s="289"/>
      <c r="B4640" s="291"/>
    </row>
    <row r="4641" spans="1:2" x14ac:dyDescent="0.2">
      <c r="A4641" s="289"/>
      <c r="B4641" s="291"/>
    </row>
    <row r="4642" spans="1:2" x14ac:dyDescent="0.2">
      <c r="A4642" s="289"/>
      <c r="B4642" s="291"/>
    </row>
    <row r="4643" spans="1:2" x14ac:dyDescent="0.2">
      <c r="A4643" s="289"/>
      <c r="B4643" s="291"/>
    </row>
    <row r="4644" spans="1:2" x14ac:dyDescent="0.2">
      <c r="A4644" s="289"/>
      <c r="B4644" s="291"/>
    </row>
    <row r="4645" spans="1:2" x14ac:dyDescent="0.2">
      <c r="A4645" s="289"/>
      <c r="B4645" s="291"/>
    </row>
    <row r="4646" spans="1:2" x14ac:dyDescent="0.2">
      <c r="A4646" s="289"/>
      <c r="B4646" s="291"/>
    </row>
    <row r="4647" spans="1:2" x14ac:dyDescent="0.2">
      <c r="A4647" s="289"/>
      <c r="B4647" s="291"/>
    </row>
    <row r="4648" spans="1:2" x14ac:dyDescent="0.2">
      <c r="A4648" s="289"/>
      <c r="B4648" s="291"/>
    </row>
    <row r="4649" spans="1:2" x14ac:dyDescent="0.2">
      <c r="A4649" s="289"/>
      <c r="B4649" s="291"/>
    </row>
    <row r="4650" spans="1:2" x14ac:dyDescent="0.2">
      <c r="A4650" s="289"/>
      <c r="B4650" s="291"/>
    </row>
    <row r="4651" spans="1:2" x14ac:dyDescent="0.2">
      <c r="A4651" s="289"/>
      <c r="B4651" s="291"/>
    </row>
    <row r="4652" spans="1:2" x14ac:dyDescent="0.2">
      <c r="A4652" s="289"/>
      <c r="B4652" s="291"/>
    </row>
    <row r="4653" spans="1:2" x14ac:dyDescent="0.2">
      <c r="A4653" s="289"/>
      <c r="B4653" s="291"/>
    </row>
    <row r="4654" spans="1:2" x14ac:dyDescent="0.2">
      <c r="A4654" s="289"/>
      <c r="B4654" s="291"/>
    </row>
    <row r="4655" spans="1:2" x14ac:dyDescent="0.2">
      <c r="A4655" s="289"/>
      <c r="B4655" s="291"/>
    </row>
    <row r="4656" spans="1:2" x14ac:dyDescent="0.2">
      <c r="A4656" s="289"/>
      <c r="B4656" s="291"/>
    </row>
    <row r="4657" spans="1:2" x14ac:dyDescent="0.2">
      <c r="A4657" s="289"/>
      <c r="B4657" s="291"/>
    </row>
    <row r="4658" spans="1:2" x14ac:dyDescent="0.2">
      <c r="A4658" s="289"/>
      <c r="B4658" s="291"/>
    </row>
    <row r="4659" spans="1:2" x14ac:dyDescent="0.2">
      <c r="A4659" s="289"/>
      <c r="B4659" s="291"/>
    </row>
    <row r="4660" spans="1:2" x14ac:dyDescent="0.2">
      <c r="A4660" s="289"/>
      <c r="B4660" s="291"/>
    </row>
    <row r="4661" spans="1:2" x14ac:dyDescent="0.2">
      <c r="A4661" s="289"/>
      <c r="B4661" s="291"/>
    </row>
    <row r="4662" spans="1:2" x14ac:dyDescent="0.2">
      <c r="A4662" s="289"/>
      <c r="B4662" s="291"/>
    </row>
    <row r="4663" spans="1:2" x14ac:dyDescent="0.2">
      <c r="A4663" s="289"/>
      <c r="B4663" s="291"/>
    </row>
    <row r="4664" spans="1:2" x14ac:dyDescent="0.2">
      <c r="A4664" s="289"/>
      <c r="B4664" s="291"/>
    </row>
    <row r="4665" spans="1:2" x14ac:dyDescent="0.2">
      <c r="A4665" s="289"/>
      <c r="B4665" s="291"/>
    </row>
    <row r="4666" spans="1:2" x14ac:dyDescent="0.2">
      <c r="A4666" s="289"/>
      <c r="B4666" s="291"/>
    </row>
    <row r="4667" spans="1:2" x14ac:dyDescent="0.2">
      <c r="A4667" s="289"/>
      <c r="B4667" s="291"/>
    </row>
    <row r="4668" spans="1:2" x14ac:dyDescent="0.2">
      <c r="A4668" s="289"/>
      <c r="B4668" s="291"/>
    </row>
    <row r="4669" spans="1:2" x14ac:dyDescent="0.2">
      <c r="A4669" s="289"/>
      <c r="B4669" s="291"/>
    </row>
    <row r="4670" spans="1:2" x14ac:dyDescent="0.2">
      <c r="A4670" s="289"/>
      <c r="B4670" s="291"/>
    </row>
    <row r="4671" spans="1:2" x14ac:dyDescent="0.2">
      <c r="A4671" s="289"/>
      <c r="B4671" s="291"/>
    </row>
    <row r="4672" spans="1:2" x14ac:dyDescent="0.2">
      <c r="A4672" s="289"/>
      <c r="B4672" s="291"/>
    </row>
    <row r="4673" spans="1:2" x14ac:dyDescent="0.2">
      <c r="A4673" s="289"/>
      <c r="B4673" s="291"/>
    </row>
    <row r="4674" spans="1:2" x14ac:dyDescent="0.2">
      <c r="A4674" s="289"/>
      <c r="B4674" s="291"/>
    </row>
    <row r="4675" spans="1:2" x14ac:dyDescent="0.2">
      <c r="A4675" s="289"/>
      <c r="B4675" s="291"/>
    </row>
    <row r="4676" spans="1:2" x14ac:dyDescent="0.2">
      <c r="A4676" s="289"/>
      <c r="B4676" s="291"/>
    </row>
    <row r="4677" spans="1:2" x14ac:dyDescent="0.2">
      <c r="A4677" s="289"/>
      <c r="B4677" s="291"/>
    </row>
    <row r="4678" spans="1:2" x14ac:dyDescent="0.2">
      <c r="A4678" s="289"/>
      <c r="B4678" s="291"/>
    </row>
    <row r="4679" spans="1:2" x14ac:dyDescent="0.2">
      <c r="A4679" s="289"/>
      <c r="B4679" s="291"/>
    </row>
    <row r="4680" spans="1:2" x14ac:dyDescent="0.2">
      <c r="A4680" s="289"/>
      <c r="B4680" s="291"/>
    </row>
    <row r="4681" spans="1:2" x14ac:dyDescent="0.2">
      <c r="A4681" s="289"/>
      <c r="B4681" s="291"/>
    </row>
    <row r="4682" spans="1:2" x14ac:dyDescent="0.2">
      <c r="A4682" s="289"/>
      <c r="B4682" s="291"/>
    </row>
    <row r="4683" spans="1:2" x14ac:dyDescent="0.2">
      <c r="A4683" s="289"/>
      <c r="B4683" s="291"/>
    </row>
    <row r="4684" spans="1:2" x14ac:dyDescent="0.2">
      <c r="A4684" s="289"/>
      <c r="B4684" s="291"/>
    </row>
    <row r="4685" spans="1:2" x14ac:dyDescent="0.2">
      <c r="A4685" s="289"/>
      <c r="B4685" s="291"/>
    </row>
    <row r="4686" spans="1:2" x14ac:dyDescent="0.2">
      <c r="A4686" s="289"/>
      <c r="B4686" s="291"/>
    </row>
    <row r="4687" spans="1:2" x14ac:dyDescent="0.2">
      <c r="A4687" s="289"/>
      <c r="B4687" s="291"/>
    </row>
    <row r="4688" spans="1:2" x14ac:dyDescent="0.2">
      <c r="A4688" s="289"/>
      <c r="B4688" s="291"/>
    </row>
    <row r="4689" spans="1:2" x14ac:dyDescent="0.2">
      <c r="A4689" s="289"/>
      <c r="B4689" s="291"/>
    </row>
    <row r="4690" spans="1:2" x14ac:dyDescent="0.2">
      <c r="A4690" s="289"/>
      <c r="B4690" s="291"/>
    </row>
    <row r="4691" spans="1:2" x14ac:dyDescent="0.2">
      <c r="A4691" s="289"/>
      <c r="B4691" s="291"/>
    </row>
    <row r="4692" spans="1:2" x14ac:dyDescent="0.2">
      <c r="A4692" s="289"/>
      <c r="B4692" s="291"/>
    </row>
    <row r="4693" spans="1:2" x14ac:dyDescent="0.2">
      <c r="A4693" s="289"/>
      <c r="B4693" s="291"/>
    </row>
    <row r="4694" spans="1:2" x14ac:dyDescent="0.2">
      <c r="A4694" s="289"/>
      <c r="B4694" s="291"/>
    </row>
    <row r="4695" spans="1:2" x14ac:dyDescent="0.2">
      <c r="A4695" s="289"/>
      <c r="B4695" s="291"/>
    </row>
    <row r="4696" spans="1:2" x14ac:dyDescent="0.2">
      <c r="A4696" s="289"/>
      <c r="B4696" s="291"/>
    </row>
    <row r="4697" spans="1:2" x14ac:dyDescent="0.2">
      <c r="A4697" s="289"/>
      <c r="B4697" s="291"/>
    </row>
    <row r="4698" spans="1:2" x14ac:dyDescent="0.2">
      <c r="A4698" s="289"/>
      <c r="B4698" s="291"/>
    </row>
    <row r="4699" spans="1:2" x14ac:dyDescent="0.2">
      <c r="A4699" s="289"/>
      <c r="B4699" s="291"/>
    </row>
    <row r="4700" spans="1:2" x14ac:dyDescent="0.2">
      <c r="A4700" s="289"/>
      <c r="B4700" s="291"/>
    </row>
    <row r="4701" spans="1:2" x14ac:dyDescent="0.2">
      <c r="A4701" s="289"/>
      <c r="B4701" s="291"/>
    </row>
    <row r="4702" spans="1:2" x14ac:dyDescent="0.2">
      <c r="A4702" s="289"/>
      <c r="B4702" s="291"/>
    </row>
    <row r="4703" spans="1:2" x14ac:dyDescent="0.2">
      <c r="A4703" s="289"/>
      <c r="B4703" s="291"/>
    </row>
    <row r="4704" spans="1:2" x14ac:dyDescent="0.2">
      <c r="A4704" s="289"/>
      <c r="B4704" s="291"/>
    </row>
    <row r="4705" spans="1:2" x14ac:dyDescent="0.2">
      <c r="A4705" s="289"/>
      <c r="B4705" s="291"/>
    </row>
    <row r="4706" spans="1:2" x14ac:dyDescent="0.2">
      <c r="A4706" s="289"/>
      <c r="B4706" s="291"/>
    </row>
    <row r="4707" spans="1:2" x14ac:dyDescent="0.2">
      <c r="A4707" s="289"/>
      <c r="B4707" s="291"/>
    </row>
    <row r="4708" spans="1:2" x14ac:dyDescent="0.2">
      <c r="A4708" s="289"/>
      <c r="B4708" s="291"/>
    </row>
    <row r="4709" spans="1:2" x14ac:dyDescent="0.2">
      <c r="A4709" s="289"/>
      <c r="B4709" s="291"/>
    </row>
    <row r="4710" spans="1:2" x14ac:dyDescent="0.2">
      <c r="A4710" s="289"/>
      <c r="B4710" s="291"/>
    </row>
    <row r="4711" spans="1:2" x14ac:dyDescent="0.2">
      <c r="A4711" s="289"/>
      <c r="B4711" s="291"/>
    </row>
    <row r="4712" spans="1:2" x14ac:dyDescent="0.2">
      <c r="A4712" s="289"/>
      <c r="B4712" s="291"/>
    </row>
    <row r="4713" spans="1:2" x14ac:dyDescent="0.2">
      <c r="A4713" s="289"/>
      <c r="B4713" s="291"/>
    </row>
    <row r="4714" spans="1:2" x14ac:dyDescent="0.2">
      <c r="A4714" s="289"/>
      <c r="B4714" s="291"/>
    </row>
    <row r="4715" spans="1:2" x14ac:dyDescent="0.2">
      <c r="A4715" s="289"/>
      <c r="B4715" s="291"/>
    </row>
    <row r="4716" spans="1:2" x14ac:dyDescent="0.2">
      <c r="A4716" s="289"/>
      <c r="B4716" s="291"/>
    </row>
    <row r="4717" spans="1:2" x14ac:dyDescent="0.2">
      <c r="A4717" s="289"/>
      <c r="B4717" s="291"/>
    </row>
    <row r="4718" spans="1:2" x14ac:dyDescent="0.2">
      <c r="A4718" s="289"/>
      <c r="B4718" s="291"/>
    </row>
    <row r="4719" spans="1:2" x14ac:dyDescent="0.2">
      <c r="A4719" s="289"/>
      <c r="B4719" s="291"/>
    </row>
    <row r="4720" spans="1:2" x14ac:dyDescent="0.2">
      <c r="A4720" s="289"/>
      <c r="B4720" s="291"/>
    </row>
    <row r="4721" spans="1:2" x14ac:dyDescent="0.2">
      <c r="A4721" s="289"/>
      <c r="B4721" s="291"/>
    </row>
  </sheetData>
  <mergeCells count="56">
    <mergeCell ref="G17:G18"/>
    <mergeCell ref="G11:G12"/>
    <mergeCell ref="C12:E12"/>
    <mergeCell ref="C14:E14"/>
    <mergeCell ref="G15:G16"/>
    <mergeCell ref="F15:F16"/>
    <mergeCell ref="F13:F14"/>
    <mergeCell ref="C16:E16"/>
    <mergeCell ref="G24:G25"/>
    <mergeCell ref="G26:G27"/>
    <mergeCell ref="C7:E7"/>
    <mergeCell ref="B13:B14"/>
    <mergeCell ref="C28:F28"/>
    <mergeCell ref="C18:E18"/>
    <mergeCell ref="A19:G19"/>
    <mergeCell ref="A20:A23"/>
    <mergeCell ref="A24:A27"/>
    <mergeCell ref="B20:B21"/>
    <mergeCell ref="B22:B23"/>
    <mergeCell ref="B24:B25"/>
    <mergeCell ref="B26:B27"/>
    <mergeCell ref="F20:F21"/>
    <mergeCell ref="G20:G21"/>
    <mergeCell ref="G22:G23"/>
    <mergeCell ref="A2:A3"/>
    <mergeCell ref="B11:B12"/>
    <mergeCell ref="F11:F12"/>
    <mergeCell ref="A10:G10"/>
    <mergeCell ref="B17:B18"/>
    <mergeCell ref="F17:F18"/>
    <mergeCell ref="G13:G14"/>
    <mergeCell ref="B15:B16"/>
    <mergeCell ref="B2:B3"/>
    <mergeCell ref="D2:E2"/>
    <mergeCell ref="G1:G3"/>
    <mergeCell ref="F4:F5"/>
    <mergeCell ref="A1:F1"/>
    <mergeCell ref="A15:A18"/>
    <mergeCell ref="A4:A7"/>
    <mergeCell ref="B4:B5"/>
    <mergeCell ref="G4:G5"/>
    <mergeCell ref="C5:E5"/>
    <mergeCell ref="A11:A14"/>
    <mergeCell ref="A8:A9"/>
    <mergeCell ref="B8:B9"/>
    <mergeCell ref="C9:E9"/>
    <mergeCell ref="F8:F9"/>
    <mergeCell ref="G8:G9"/>
    <mergeCell ref="G6:G7"/>
    <mergeCell ref="F22:F23"/>
    <mergeCell ref="F24:F25"/>
    <mergeCell ref="F26:F27"/>
    <mergeCell ref="C21:E21"/>
    <mergeCell ref="C23:E23"/>
    <mergeCell ref="C25:E25"/>
    <mergeCell ref="C27:E27"/>
  </mergeCells>
  <phoneticPr fontId="2" type="noConversion"/>
  <printOptions horizontalCentered="1"/>
  <pageMargins left="0.23622047244094491" right="0.23622047244094491" top="0.74803149606299213" bottom="0.74803149606299213" header="0.31496062992125984" footer="0.31496062992125984"/>
  <pageSetup paperSize="9" scale="42" orientation="landscape" r:id="rId1"/>
  <headerFooter alignWithMargins="0">
    <oddFooter>&amp;C&amp;F&amp;R&amp;A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00"/>
  <sheetViews>
    <sheetView zoomScale="80" zoomScaleNormal="80" workbookViewId="0">
      <pane xSplit="2" ySplit="3" topLeftCell="C4" activePane="bottomRight" state="frozen"/>
      <selection pane="topRight" activeCell="C1" sqref="C1"/>
      <selection pane="bottomLeft" activeCell="A4" sqref="A4"/>
      <selection pane="bottomRight" sqref="A1:F1"/>
    </sheetView>
  </sheetViews>
  <sheetFormatPr defaultColWidth="8.88671875" defaultRowHeight="12.75" x14ac:dyDescent="0.2"/>
  <cols>
    <col min="1" max="1" width="8.88671875" style="281"/>
    <col min="2" max="2" width="15.33203125" style="292" customWidth="1"/>
    <col min="3" max="5" width="40.77734375" style="281" customWidth="1"/>
    <col min="6" max="6" width="14.21875" style="281" bestFit="1" customWidth="1"/>
    <col min="7" max="7" width="40.6640625" style="281" customWidth="1"/>
    <col min="8" max="16384" width="8.88671875" style="281"/>
  </cols>
  <sheetData>
    <row r="1" spans="1:7" ht="13.5" thickBot="1" x14ac:dyDescent="0.25">
      <c r="A1" s="367" t="s">
        <v>27</v>
      </c>
      <c r="B1" s="368"/>
      <c r="C1" s="368"/>
      <c r="D1" s="368"/>
      <c r="E1" s="368"/>
      <c r="F1" s="369"/>
      <c r="G1" s="455" t="s">
        <v>252</v>
      </c>
    </row>
    <row r="2" spans="1:7" ht="30" customHeight="1" x14ac:dyDescent="0.2">
      <c r="A2" s="370"/>
      <c r="B2" s="372" t="s">
        <v>3</v>
      </c>
      <c r="C2" s="282"/>
      <c r="D2" s="374"/>
      <c r="E2" s="374"/>
      <c r="F2" s="283" t="s">
        <v>4</v>
      </c>
      <c r="G2" s="456"/>
    </row>
    <row r="3" spans="1:7" ht="36" customHeight="1" thickBot="1" x14ac:dyDescent="0.25">
      <c r="A3" s="426"/>
      <c r="B3" s="373"/>
      <c r="C3" s="284" t="s">
        <v>6</v>
      </c>
      <c r="D3" s="284" t="s">
        <v>7</v>
      </c>
      <c r="E3" s="284" t="s">
        <v>8</v>
      </c>
      <c r="F3" s="285" t="s">
        <v>1</v>
      </c>
      <c r="G3" s="457"/>
    </row>
    <row r="4" spans="1:7" ht="19.5" customHeight="1" x14ac:dyDescent="0.2">
      <c r="A4" s="375" t="s">
        <v>274</v>
      </c>
      <c r="B4" s="380" t="s">
        <v>304</v>
      </c>
      <c r="C4" s="286">
        <v>2</v>
      </c>
      <c r="D4" s="287">
        <v>1</v>
      </c>
      <c r="E4" s="287">
        <v>0</v>
      </c>
      <c r="F4" s="397" t="s">
        <v>0</v>
      </c>
      <c r="G4" s="417" t="s">
        <v>313</v>
      </c>
    </row>
    <row r="5" spans="1:7" ht="103.5" customHeight="1" thickBot="1" x14ac:dyDescent="0.25">
      <c r="A5" s="376"/>
      <c r="B5" s="381"/>
      <c r="C5" s="390" t="s">
        <v>305</v>
      </c>
      <c r="D5" s="419"/>
      <c r="E5" s="391"/>
      <c r="F5" s="408"/>
      <c r="G5" s="418"/>
    </row>
    <row r="6" spans="1:7" ht="20.25" customHeight="1" x14ac:dyDescent="0.2">
      <c r="A6" s="376"/>
      <c r="B6" s="380" t="s">
        <v>54</v>
      </c>
      <c r="C6" s="286">
        <v>2</v>
      </c>
      <c r="D6" s="287">
        <v>1</v>
      </c>
      <c r="E6" s="287">
        <v>0</v>
      </c>
      <c r="F6" s="388" t="s">
        <v>5</v>
      </c>
      <c r="G6" s="417" t="s">
        <v>242</v>
      </c>
    </row>
    <row r="7" spans="1:7" ht="100.5" customHeight="1" thickBot="1" x14ac:dyDescent="0.25">
      <c r="A7" s="376"/>
      <c r="B7" s="382"/>
      <c r="C7" s="402" t="s">
        <v>267</v>
      </c>
      <c r="D7" s="421"/>
      <c r="E7" s="403"/>
      <c r="F7" s="389"/>
      <c r="G7" s="418"/>
    </row>
    <row r="8" spans="1:7" ht="20.25" customHeight="1" x14ac:dyDescent="0.2">
      <c r="A8" s="376"/>
      <c r="B8" s="380" t="s">
        <v>57</v>
      </c>
      <c r="C8" s="286">
        <v>2</v>
      </c>
      <c r="D8" s="286">
        <v>0</v>
      </c>
      <c r="E8" s="286">
        <v>0</v>
      </c>
      <c r="F8" s="378" t="s">
        <v>5</v>
      </c>
      <c r="G8" s="417" t="s">
        <v>303</v>
      </c>
    </row>
    <row r="9" spans="1:7" ht="48" customHeight="1" thickBot="1" x14ac:dyDescent="0.25">
      <c r="A9" s="377"/>
      <c r="B9" s="381"/>
      <c r="C9" s="386" t="s">
        <v>67</v>
      </c>
      <c r="D9" s="422"/>
      <c r="E9" s="387"/>
      <c r="F9" s="379"/>
      <c r="G9" s="418"/>
    </row>
    <row r="10" spans="1:7" ht="22.5" customHeight="1" thickBot="1" x14ac:dyDescent="0.25">
      <c r="A10" s="446" t="s">
        <v>180</v>
      </c>
      <c r="B10" s="447"/>
      <c r="C10" s="447"/>
      <c r="D10" s="447"/>
      <c r="E10" s="447"/>
      <c r="F10" s="447"/>
      <c r="G10" s="448"/>
    </row>
    <row r="11" spans="1:7" ht="19.5" customHeight="1" x14ac:dyDescent="0.2">
      <c r="A11" s="375" t="s">
        <v>289</v>
      </c>
      <c r="B11" s="460" t="s">
        <v>307</v>
      </c>
      <c r="C11" s="287">
        <v>1</v>
      </c>
      <c r="D11" s="287">
        <v>0</v>
      </c>
      <c r="E11" s="287">
        <v>2</v>
      </c>
      <c r="F11" s="397" t="s">
        <v>0</v>
      </c>
      <c r="G11" s="458"/>
    </row>
    <row r="12" spans="1:7" ht="91.5" customHeight="1" thickBot="1" x14ac:dyDescent="0.25">
      <c r="A12" s="376"/>
      <c r="B12" s="461"/>
      <c r="C12" s="390" t="s">
        <v>314</v>
      </c>
      <c r="D12" s="419"/>
      <c r="E12" s="391"/>
      <c r="F12" s="408"/>
      <c r="G12" s="459"/>
    </row>
    <row r="13" spans="1:7" ht="19.5" customHeight="1" x14ac:dyDescent="0.2">
      <c r="A13" s="376"/>
      <c r="B13" s="414" t="s">
        <v>211</v>
      </c>
      <c r="C13" s="287">
        <v>0</v>
      </c>
      <c r="D13" s="287">
        <v>0</v>
      </c>
      <c r="E13" s="287">
        <v>2</v>
      </c>
      <c r="F13" s="423" t="s">
        <v>0</v>
      </c>
      <c r="G13" s="417" t="s">
        <v>488</v>
      </c>
    </row>
    <row r="14" spans="1:7" ht="113.25" customHeight="1" thickBot="1" x14ac:dyDescent="0.25">
      <c r="A14" s="377"/>
      <c r="B14" s="415"/>
      <c r="C14" s="390" t="s">
        <v>318</v>
      </c>
      <c r="D14" s="419"/>
      <c r="E14" s="391"/>
      <c r="F14" s="424"/>
      <c r="G14" s="418"/>
    </row>
    <row r="15" spans="1:7" ht="19.5" customHeight="1" x14ac:dyDescent="0.2">
      <c r="A15" s="375" t="s">
        <v>291</v>
      </c>
      <c r="B15" s="414" t="s">
        <v>306</v>
      </c>
      <c r="C15" s="287">
        <v>2</v>
      </c>
      <c r="D15" s="287">
        <v>0</v>
      </c>
      <c r="E15" s="287">
        <v>2</v>
      </c>
      <c r="F15" s="423" t="s">
        <v>5</v>
      </c>
      <c r="G15" s="417" t="s">
        <v>239</v>
      </c>
    </row>
    <row r="16" spans="1:7" ht="110.25" customHeight="1" thickBot="1" x14ac:dyDescent="0.25">
      <c r="A16" s="376"/>
      <c r="B16" s="415"/>
      <c r="C16" s="402" t="s">
        <v>56</v>
      </c>
      <c r="D16" s="421"/>
      <c r="E16" s="403"/>
      <c r="F16" s="424"/>
      <c r="G16" s="418"/>
    </row>
    <row r="17" spans="1:7" ht="19.5" customHeight="1" x14ac:dyDescent="0.2">
      <c r="A17" s="376"/>
      <c r="B17" s="414" t="s">
        <v>308</v>
      </c>
      <c r="C17" s="287">
        <v>0</v>
      </c>
      <c r="D17" s="287">
        <v>2</v>
      </c>
      <c r="E17" s="287">
        <v>0</v>
      </c>
      <c r="F17" s="397" t="s">
        <v>0</v>
      </c>
      <c r="G17" s="417" t="s">
        <v>249</v>
      </c>
    </row>
    <row r="18" spans="1:7" ht="81" customHeight="1" thickBot="1" x14ac:dyDescent="0.25">
      <c r="A18" s="377"/>
      <c r="B18" s="415"/>
      <c r="C18" s="402" t="s">
        <v>271</v>
      </c>
      <c r="D18" s="421"/>
      <c r="E18" s="403"/>
      <c r="F18" s="408"/>
      <c r="G18" s="418"/>
    </row>
    <row r="19" spans="1:7" ht="22.5" customHeight="1" thickBot="1" x14ac:dyDescent="0.25">
      <c r="A19" s="446" t="s">
        <v>293</v>
      </c>
      <c r="B19" s="447"/>
      <c r="C19" s="447"/>
      <c r="D19" s="447"/>
      <c r="E19" s="447"/>
      <c r="F19" s="447"/>
      <c r="G19" s="448"/>
    </row>
    <row r="20" spans="1:7" ht="24" customHeight="1" x14ac:dyDescent="0.2">
      <c r="A20" s="375" t="s">
        <v>294</v>
      </c>
      <c r="B20" s="453" t="s">
        <v>309</v>
      </c>
      <c r="C20" s="287">
        <v>1</v>
      </c>
      <c r="D20" s="287">
        <v>2</v>
      </c>
      <c r="E20" s="287">
        <v>0</v>
      </c>
      <c r="F20" s="397" t="s">
        <v>5</v>
      </c>
      <c r="G20" s="417" t="s">
        <v>337</v>
      </c>
    </row>
    <row r="21" spans="1:7" ht="41.25" customHeight="1" thickBot="1" x14ac:dyDescent="0.25">
      <c r="A21" s="376"/>
      <c r="B21" s="454"/>
      <c r="C21" s="419" t="s">
        <v>321</v>
      </c>
      <c r="D21" s="419"/>
      <c r="E21" s="419"/>
      <c r="F21" s="408"/>
      <c r="G21" s="418"/>
    </row>
    <row r="22" spans="1:7" ht="24.75" customHeight="1" x14ac:dyDescent="0.2">
      <c r="A22" s="376"/>
      <c r="B22" s="453" t="s">
        <v>310</v>
      </c>
      <c r="C22" s="287">
        <v>2</v>
      </c>
      <c r="D22" s="287">
        <v>2</v>
      </c>
      <c r="E22" s="287">
        <v>0</v>
      </c>
      <c r="F22" s="397" t="s">
        <v>0</v>
      </c>
      <c r="G22" s="417" t="s">
        <v>479</v>
      </c>
    </row>
    <row r="23" spans="1:7" ht="39.75" customHeight="1" thickBot="1" x14ac:dyDescent="0.25">
      <c r="A23" s="377"/>
      <c r="B23" s="454"/>
      <c r="C23" s="419" t="s">
        <v>322</v>
      </c>
      <c r="D23" s="419"/>
      <c r="E23" s="419"/>
      <c r="F23" s="408"/>
      <c r="G23" s="418"/>
    </row>
    <row r="24" spans="1:7" ht="24" customHeight="1" x14ac:dyDescent="0.2">
      <c r="A24" s="375" t="s">
        <v>295</v>
      </c>
      <c r="B24" s="453" t="s">
        <v>311</v>
      </c>
      <c r="C24" s="287">
        <v>2</v>
      </c>
      <c r="D24" s="287">
        <v>0</v>
      </c>
      <c r="E24" s="336">
        <v>0</v>
      </c>
      <c r="F24" s="397" t="s">
        <v>5</v>
      </c>
      <c r="G24" s="417" t="s">
        <v>480</v>
      </c>
    </row>
    <row r="25" spans="1:7" ht="48" customHeight="1" thickBot="1" x14ac:dyDescent="0.25">
      <c r="A25" s="376"/>
      <c r="B25" s="454"/>
      <c r="C25" s="419" t="s">
        <v>334</v>
      </c>
      <c r="D25" s="419"/>
      <c r="E25" s="419"/>
      <c r="F25" s="408"/>
      <c r="G25" s="418"/>
    </row>
    <row r="26" spans="1:7" ht="26.25" customHeight="1" x14ac:dyDescent="0.2">
      <c r="A26" s="376"/>
      <c r="B26" s="453" t="s">
        <v>312</v>
      </c>
      <c r="C26" s="287">
        <v>0</v>
      </c>
      <c r="D26" s="287">
        <v>0</v>
      </c>
      <c r="E26" s="332">
        <v>2</v>
      </c>
      <c r="F26" s="397" t="s">
        <v>0</v>
      </c>
      <c r="G26" s="417" t="s">
        <v>481</v>
      </c>
    </row>
    <row r="27" spans="1:7" ht="83.25" customHeight="1" thickBot="1" x14ac:dyDescent="0.25">
      <c r="A27" s="377"/>
      <c r="B27" s="454"/>
      <c r="C27" s="419" t="s">
        <v>335</v>
      </c>
      <c r="D27" s="419"/>
      <c r="E27" s="462"/>
      <c r="F27" s="408"/>
      <c r="G27" s="418"/>
    </row>
    <row r="28" spans="1:7" ht="54" customHeight="1" thickBot="1" x14ac:dyDescent="0.25">
      <c r="A28" s="338"/>
      <c r="B28" s="338"/>
      <c r="C28" s="366" t="s">
        <v>73</v>
      </c>
      <c r="D28" s="366"/>
      <c r="E28" s="366"/>
      <c r="F28" s="366"/>
      <c r="G28" s="303" t="s">
        <v>78</v>
      </c>
    </row>
    <row r="29" spans="1:7" x14ac:dyDescent="0.2">
      <c r="A29" s="289"/>
      <c r="B29" s="291"/>
    </row>
    <row r="30" spans="1:7" x14ac:dyDescent="0.2">
      <c r="A30" s="289"/>
      <c r="B30" s="291"/>
    </row>
    <row r="31" spans="1:7" x14ac:dyDescent="0.2">
      <c r="A31" s="289"/>
      <c r="B31" s="291"/>
    </row>
    <row r="32" spans="1:7" x14ac:dyDescent="0.2">
      <c r="A32" s="289"/>
      <c r="B32" s="291"/>
    </row>
    <row r="33" spans="1:2" x14ac:dyDescent="0.2">
      <c r="A33" s="289"/>
      <c r="B33" s="291"/>
    </row>
    <row r="34" spans="1:2" x14ac:dyDescent="0.2">
      <c r="A34" s="289"/>
      <c r="B34" s="291"/>
    </row>
    <row r="35" spans="1:2" x14ac:dyDescent="0.2">
      <c r="A35" s="289"/>
      <c r="B35" s="291"/>
    </row>
    <row r="36" spans="1:2" x14ac:dyDescent="0.2">
      <c r="A36" s="289"/>
      <c r="B36" s="291"/>
    </row>
    <row r="37" spans="1:2" x14ac:dyDescent="0.2">
      <c r="A37" s="289"/>
      <c r="B37" s="291"/>
    </row>
    <row r="38" spans="1:2" x14ac:dyDescent="0.2">
      <c r="A38" s="289"/>
      <c r="B38" s="291"/>
    </row>
    <row r="39" spans="1:2" x14ac:dyDescent="0.2">
      <c r="A39" s="289"/>
      <c r="B39" s="291"/>
    </row>
    <row r="40" spans="1:2" x14ac:dyDescent="0.2">
      <c r="A40" s="289"/>
      <c r="B40" s="291"/>
    </row>
    <row r="41" spans="1:2" x14ac:dyDescent="0.2">
      <c r="A41" s="289"/>
      <c r="B41" s="291"/>
    </row>
    <row r="42" spans="1:2" x14ac:dyDescent="0.2">
      <c r="A42" s="289"/>
      <c r="B42" s="291"/>
    </row>
    <row r="43" spans="1:2" x14ac:dyDescent="0.2">
      <c r="A43" s="289"/>
      <c r="B43" s="291"/>
    </row>
    <row r="44" spans="1:2" x14ac:dyDescent="0.2">
      <c r="A44" s="289"/>
      <c r="B44" s="291"/>
    </row>
    <row r="45" spans="1:2" x14ac:dyDescent="0.2">
      <c r="A45" s="289"/>
      <c r="B45" s="291"/>
    </row>
    <row r="46" spans="1:2" x14ac:dyDescent="0.2">
      <c r="A46" s="289"/>
      <c r="B46" s="291"/>
    </row>
    <row r="47" spans="1:2" x14ac:dyDescent="0.2">
      <c r="A47" s="289"/>
      <c r="B47" s="291"/>
    </row>
    <row r="48" spans="1:2" x14ac:dyDescent="0.2">
      <c r="A48" s="289"/>
      <c r="B48" s="291"/>
    </row>
    <row r="49" spans="1:2" x14ac:dyDescent="0.2">
      <c r="A49" s="289"/>
      <c r="B49" s="291"/>
    </row>
    <row r="50" spans="1:2" x14ac:dyDescent="0.2">
      <c r="A50" s="289"/>
      <c r="B50" s="291"/>
    </row>
    <row r="51" spans="1:2" x14ac:dyDescent="0.2">
      <c r="A51" s="289"/>
      <c r="B51" s="291"/>
    </row>
    <row r="52" spans="1:2" x14ac:dyDescent="0.2">
      <c r="A52" s="289"/>
      <c r="B52" s="291"/>
    </row>
    <row r="53" spans="1:2" x14ac:dyDescent="0.2">
      <c r="A53" s="289"/>
      <c r="B53" s="291"/>
    </row>
    <row r="54" spans="1:2" x14ac:dyDescent="0.2">
      <c r="A54" s="289"/>
      <c r="B54" s="291"/>
    </row>
    <row r="55" spans="1:2" x14ac:dyDescent="0.2">
      <c r="A55" s="289"/>
      <c r="B55" s="291"/>
    </row>
    <row r="56" spans="1:2" x14ac:dyDescent="0.2">
      <c r="A56" s="289"/>
      <c r="B56" s="291"/>
    </row>
    <row r="57" spans="1:2" x14ac:dyDescent="0.2">
      <c r="A57" s="289"/>
      <c r="B57" s="291"/>
    </row>
    <row r="58" spans="1:2" x14ac:dyDescent="0.2">
      <c r="A58" s="289"/>
      <c r="B58" s="291"/>
    </row>
    <row r="59" spans="1:2" x14ac:dyDescent="0.2">
      <c r="A59" s="289"/>
      <c r="B59" s="291"/>
    </row>
    <row r="60" spans="1:2" x14ac:dyDescent="0.2">
      <c r="A60" s="289"/>
      <c r="B60" s="291"/>
    </row>
    <row r="61" spans="1:2" x14ac:dyDescent="0.2">
      <c r="A61" s="289"/>
      <c r="B61" s="291"/>
    </row>
    <row r="62" spans="1:2" x14ac:dyDescent="0.2">
      <c r="A62" s="289"/>
      <c r="B62" s="291"/>
    </row>
    <row r="63" spans="1:2" x14ac:dyDescent="0.2">
      <c r="A63" s="289"/>
      <c r="B63" s="291"/>
    </row>
    <row r="64" spans="1:2" x14ac:dyDescent="0.2">
      <c r="A64" s="289"/>
      <c r="B64" s="291"/>
    </row>
    <row r="65" spans="1:2" x14ac:dyDescent="0.2">
      <c r="A65" s="289"/>
      <c r="B65" s="291"/>
    </row>
    <row r="66" spans="1:2" x14ac:dyDescent="0.2">
      <c r="A66" s="289"/>
      <c r="B66" s="291"/>
    </row>
    <row r="67" spans="1:2" x14ac:dyDescent="0.2">
      <c r="A67" s="289"/>
      <c r="B67" s="291"/>
    </row>
    <row r="68" spans="1:2" x14ac:dyDescent="0.2">
      <c r="A68" s="289"/>
      <c r="B68" s="291"/>
    </row>
    <row r="69" spans="1:2" x14ac:dyDescent="0.2">
      <c r="A69" s="289"/>
      <c r="B69" s="291"/>
    </row>
    <row r="70" spans="1:2" x14ac:dyDescent="0.2">
      <c r="A70" s="289"/>
      <c r="B70" s="291"/>
    </row>
    <row r="71" spans="1:2" x14ac:dyDescent="0.2">
      <c r="A71" s="289"/>
      <c r="B71" s="291"/>
    </row>
    <row r="72" spans="1:2" x14ac:dyDescent="0.2">
      <c r="A72" s="289"/>
      <c r="B72" s="291"/>
    </row>
    <row r="73" spans="1:2" x14ac:dyDescent="0.2">
      <c r="A73" s="289"/>
      <c r="B73" s="291"/>
    </row>
    <row r="74" spans="1:2" x14ac:dyDescent="0.2">
      <c r="A74" s="289"/>
      <c r="B74" s="291"/>
    </row>
    <row r="75" spans="1:2" x14ac:dyDescent="0.2">
      <c r="A75" s="289"/>
      <c r="B75" s="291"/>
    </row>
    <row r="76" spans="1:2" x14ac:dyDescent="0.2">
      <c r="A76" s="289"/>
      <c r="B76" s="291"/>
    </row>
    <row r="77" spans="1:2" x14ac:dyDescent="0.2">
      <c r="A77" s="289"/>
      <c r="B77" s="291"/>
    </row>
    <row r="78" spans="1:2" x14ac:dyDescent="0.2">
      <c r="A78" s="289"/>
      <c r="B78" s="291"/>
    </row>
    <row r="79" spans="1:2" x14ac:dyDescent="0.2">
      <c r="A79" s="289"/>
      <c r="B79" s="291"/>
    </row>
    <row r="80" spans="1:2" x14ac:dyDescent="0.2">
      <c r="A80" s="289"/>
      <c r="B80" s="291"/>
    </row>
    <row r="81" spans="1:2" x14ac:dyDescent="0.2">
      <c r="A81" s="289"/>
      <c r="B81" s="291"/>
    </row>
    <row r="82" spans="1:2" x14ac:dyDescent="0.2">
      <c r="A82" s="289"/>
      <c r="B82" s="291"/>
    </row>
    <row r="83" spans="1:2" x14ac:dyDescent="0.2">
      <c r="A83" s="289"/>
      <c r="B83" s="291"/>
    </row>
    <row r="84" spans="1:2" x14ac:dyDescent="0.2">
      <c r="A84" s="289"/>
      <c r="B84" s="291"/>
    </row>
    <row r="85" spans="1:2" x14ac:dyDescent="0.2">
      <c r="A85" s="289"/>
      <c r="B85" s="291"/>
    </row>
    <row r="86" spans="1:2" x14ac:dyDescent="0.2">
      <c r="A86" s="289"/>
      <c r="B86" s="291"/>
    </row>
    <row r="87" spans="1:2" x14ac:dyDescent="0.2">
      <c r="A87" s="289"/>
      <c r="B87" s="291"/>
    </row>
    <row r="88" spans="1:2" x14ac:dyDescent="0.2">
      <c r="A88" s="289"/>
      <c r="B88" s="291"/>
    </row>
    <row r="89" spans="1:2" x14ac:dyDescent="0.2">
      <c r="A89" s="289"/>
      <c r="B89" s="291"/>
    </row>
    <row r="90" spans="1:2" x14ac:dyDescent="0.2">
      <c r="A90" s="289"/>
      <c r="B90" s="291"/>
    </row>
    <row r="91" spans="1:2" x14ac:dyDescent="0.2">
      <c r="A91" s="289"/>
      <c r="B91" s="291"/>
    </row>
    <row r="92" spans="1:2" x14ac:dyDescent="0.2">
      <c r="A92" s="289"/>
      <c r="B92" s="291"/>
    </row>
    <row r="93" spans="1:2" x14ac:dyDescent="0.2">
      <c r="A93" s="289"/>
      <c r="B93" s="291"/>
    </row>
    <row r="94" spans="1:2" x14ac:dyDescent="0.2">
      <c r="A94" s="289"/>
      <c r="B94" s="291"/>
    </row>
    <row r="95" spans="1:2" x14ac:dyDescent="0.2">
      <c r="A95" s="289"/>
      <c r="B95" s="291"/>
    </row>
    <row r="96" spans="1:2" x14ac:dyDescent="0.2">
      <c r="A96" s="289"/>
      <c r="B96" s="291"/>
    </row>
    <row r="97" spans="1:2" x14ac:dyDescent="0.2">
      <c r="A97" s="289"/>
      <c r="B97" s="291"/>
    </row>
    <row r="98" spans="1:2" x14ac:dyDescent="0.2">
      <c r="A98" s="289"/>
      <c r="B98" s="291"/>
    </row>
    <row r="99" spans="1:2" x14ac:dyDescent="0.2">
      <c r="A99" s="289"/>
      <c r="B99" s="291"/>
    </row>
    <row r="100" spans="1:2" x14ac:dyDescent="0.2">
      <c r="A100" s="289"/>
      <c r="B100" s="291"/>
    </row>
    <row r="101" spans="1:2" x14ac:dyDescent="0.2">
      <c r="A101" s="289"/>
      <c r="B101" s="291"/>
    </row>
    <row r="102" spans="1:2" x14ac:dyDescent="0.2">
      <c r="A102" s="289"/>
      <c r="B102" s="291"/>
    </row>
    <row r="103" spans="1:2" x14ac:dyDescent="0.2">
      <c r="A103" s="289"/>
      <c r="B103" s="291"/>
    </row>
    <row r="104" spans="1:2" x14ac:dyDescent="0.2">
      <c r="A104" s="289"/>
      <c r="B104" s="291"/>
    </row>
    <row r="105" spans="1:2" x14ac:dyDescent="0.2">
      <c r="A105" s="289"/>
      <c r="B105" s="291"/>
    </row>
    <row r="106" spans="1:2" x14ac:dyDescent="0.2">
      <c r="A106" s="289"/>
      <c r="B106" s="291"/>
    </row>
    <row r="107" spans="1:2" x14ac:dyDescent="0.2">
      <c r="A107" s="289"/>
      <c r="B107" s="291"/>
    </row>
    <row r="108" spans="1:2" x14ac:dyDescent="0.2">
      <c r="A108" s="289"/>
      <c r="B108" s="291"/>
    </row>
    <row r="109" spans="1:2" x14ac:dyDescent="0.2">
      <c r="A109" s="289"/>
      <c r="B109" s="291"/>
    </row>
    <row r="110" spans="1:2" x14ac:dyDescent="0.2">
      <c r="A110" s="289"/>
      <c r="B110" s="291"/>
    </row>
    <row r="111" spans="1:2" x14ac:dyDescent="0.2">
      <c r="A111" s="289"/>
      <c r="B111" s="291"/>
    </row>
    <row r="112" spans="1:2" x14ac:dyDescent="0.2">
      <c r="A112" s="289"/>
      <c r="B112" s="291"/>
    </row>
    <row r="113" spans="1:2" x14ac:dyDescent="0.2">
      <c r="A113" s="289"/>
      <c r="B113" s="291"/>
    </row>
    <row r="114" spans="1:2" x14ac:dyDescent="0.2">
      <c r="A114" s="289"/>
      <c r="B114" s="291"/>
    </row>
    <row r="115" spans="1:2" x14ac:dyDescent="0.2">
      <c r="A115" s="289"/>
      <c r="B115" s="291"/>
    </row>
    <row r="116" spans="1:2" x14ac:dyDescent="0.2">
      <c r="A116" s="289"/>
      <c r="B116" s="291"/>
    </row>
    <row r="117" spans="1:2" x14ac:dyDescent="0.2">
      <c r="A117" s="289"/>
      <c r="B117" s="291"/>
    </row>
    <row r="118" spans="1:2" x14ac:dyDescent="0.2">
      <c r="A118" s="289"/>
      <c r="B118" s="291"/>
    </row>
    <row r="119" spans="1:2" x14ac:dyDescent="0.2">
      <c r="A119" s="289"/>
      <c r="B119" s="291"/>
    </row>
    <row r="120" spans="1:2" x14ac:dyDescent="0.2">
      <c r="A120" s="289"/>
      <c r="B120" s="291"/>
    </row>
    <row r="121" spans="1:2" x14ac:dyDescent="0.2">
      <c r="A121" s="289"/>
      <c r="B121" s="291"/>
    </row>
    <row r="122" spans="1:2" x14ac:dyDescent="0.2">
      <c r="A122" s="289"/>
      <c r="B122" s="291"/>
    </row>
    <row r="123" spans="1:2" x14ac:dyDescent="0.2">
      <c r="A123" s="289"/>
      <c r="B123" s="291"/>
    </row>
    <row r="124" spans="1:2" x14ac:dyDescent="0.2">
      <c r="A124" s="289"/>
      <c r="B124" s="291"/>
    </row>
    <row r="125" spans="1:2" x14ac:dyDescent="0.2">
      <c r="A125" s="289"/>
      <c r="B125" s="291"/>
    </row>
    <row r="126" spans="1:2" x14ac:dyDescent="0.2">
      <c r="A126" s="289"/>
      <c r="B126" s="291"/>
    </row>
    <row r="127" spans="1:2" x14ac:dyDescent="0.2">
      <c r="A127" s="289"/>
      <c r="B127" s="291"/>
    </row>
    <row r="128" spans="1:2" x14ac:dyDescent="0.2">
      <c r="A128" s="289"/>
      <c r="B128" s="291"/>
    </row>
    <row r="129" spans="1:2" x14ac:dyDescent="0.2">
      <c r="A129" s="289"/>
      <c r="B129" s="291"/>
    </row>
    <row r="130" spans="1:2" x14ac:dyDescent="0.2">
      <c r="A130" s="289"/>
      <c r="B130" s="291"/>
    </row>
    <row r="131" spans="1:2" x14ac:dyDescent="0.2">
      <c r="A131" s="289"/>
      <c r="B131" s="291"/>
    </row>
    <row r="132" spans="1:2" x14ac:dyDescent="0.2">
      <c r="A132" s="289"/>
      <c r="B132" s="291"/>
    </row>
    <row r="133" spans="1:2" x14ac:dyDescent="0.2">
      <c r="A133" s="289"/>
      <c r="B133" s="291"/>
    </row>
    <row r="134" spans="1:2" x14ac:dyDescent="0.2">
      <c r="A134" s="289"/>
      <c r="B134" s="291"/>
    </row>
    <row r="135" spans="1:2" x14ac:dyDescent="0.2">
      <c r="A135" s="289"/>
      <c r="B135" s="291"/>
    </row>
    <row r="136" spans="1:2" x14ac:dyDescent="0.2">
      <c r="A136" s="289"/>
      <c r="B136" s="291"/>
    </row>
    <row r="137" spans="1:2" x14ac:dyDescent="0.2">
      <c r="A137" s="289"/>
      <c r="B137" s="291"/>
    </row>
    <row r="138" spans="1:2" x14ac:dyDescent="0.2">
      <c r="A138" s="289"/>
      <c r="B138" s="291"/>
    </row>
    <row r="139" spans="1:2" x14ac:dyDescent="0.2">
      <c r="A139" s="289"/>
      <c r="B139" s="291"/>
    </row>
    <row r="140" spans="1:2" x14ac:dyDescent="0.2">
      <c r="A140" s="289"/>
      <c r="B140" s="291"/>
    </row>
    <row r="141" spans="1:2" x14ac:dyDescent="0.2">
      <c r="A141" s="289"/>
      <c r="B141" s="291"/>
    </row>
    <row r="142" spans="1:2" x14ac:dyDescent="0.2">
      <c r="A142" s="289"/>
      <c r="B142" s="291"/>
    </row>
    <row r="143" spans="1:2" x14ac:dyDescent="0.2">
      <c r="A143" s="289"/>
      <c r="B143" s="291"/>
    </row>
    <row r="144" spans="1:2" x14ac:dyDescent="0.2">
      <c r="A144" s="289"/>
      <c r="B144" s="291"/>
    </row>
    <row r="145" spans="1:2" x14ac:dyDescent="0.2">
      <c r="A145" s="289"/>
      <c r="B145" s="291"/>
    </row>
    <row r="146" spans="1:2" x14ac:dyDescent="0.2">
      <c r="A146" s="289"/>
      <c r="B146" s="291"/>
    </row>
    <row r="147" spans="1:2" x14ac:dyDescent="0.2">
      <c r="A147" s="289"/>
      <c r="B147" s="291"/>
    </row>
    <row r="148" spans="1:2" x14ac:dyDescent="0.2">
      <c r="A148" s="289"/>
      <c r="B148" s="291"/>
    </row>
    <row r="149" spans="1:2" x14ac:dyDescent="0.2">
      <c r="A149" s="289"/>
      <c r="B149" s="291"/>
    </row>
    <row r="150" spans="1:2" x14ac:dyDescent="0.2">
      <c r="A150" s="289"/>
      <c r="B150" s="291"/>
    </row>
    <row r="151" spans="1:2" x14ac:dyDescent="0.2">
      <c r="A151" s="289"/>
      <c r="B151" s="291"/>
    </row>
    <row r="152" spans="1:2" x14ac:dyDescent="0.2">
      <c r="A152" s="289"/>
      <c r="B152" s="291"/>
    </row>
    <row r="153" spans="1:2" x14ac:dyDescent="0.2">
      <c r="A153" s="289"/>
      <c r="B153" s="291"/>
    </row>
    <row r="154" spans="1:2" x14ac:dyDescent="0.2">
      <c r="A154" s="289"/>
      <c r="B154" s="291"/>
    </row>
    <row r="155" spans="1:2" x14ac:dyDescent="0.2">
      <c r="A155" s="289"/>
      <c r="B155" s="291"/>
    </row>
    <row r="156" spans="1:2" x14ac:dyDescent="0.2">
      <c r="A156" s="289"/>
      <c r="B156" s="291"/>
    </row>
    <row r="157" spans="1:2" x14ac:dyDescent="0.2">
      <c r="A157" s="289"/>
      <c r="B157" s="291"/>
    </row>
    <row r="158" spans="1:2" x14ac:dyDescent="0.2">
      <c r="A158" s="289"/>
      <c r="B158" s="291"/>
    </row>
    <row r="159" spans="1:2" x14ac:dyDescent="0.2">
      <c r="A159" s="289"/>
      <c r="B159" s="291"/>
    </row>
    <row r="160" spans="1:2" x14ac:dyDescent="0.2">
      <c r="A160" s="289"/>
      <c r="B160" s="291"/>
    </row>
    <row r="161" spans="1:2" x14ac:dyDescent="0.2">
      <c r="A161" s="289"/>
      <c r="B161" s="291"/>
    </row>
    <row r="162" spans="1:2" x14ac:dyDescent="0.2">
      <c r="A162" s="289"/>
      <c r="B162" s="291"/>
    </row>
    <row r="163" spans="1:2" x14ac:dyDescent="0.2">
      <c r="A163" s="289"/>
      <c r="B163" s="291"/>
    </row>
    <row r="164" spans="1:2" x14ac:dyDescent="0.2">
      <c r="A164" s="289"/>
      <c r="B164" s="291"/>
    </row>
    <row r="165" spans="1:2" x14ac:dyDescent="0.2">
      <c r="A165" s="289"/>
      <c r="B165" s="291"/>
    </row>
    <row r="166" spans="1:2" x14ac:dyDescent="0.2">
      <c r="A166" s="289"/>
      <c r="B166" s="291"/>
    </row>
    <row r="167" spans="1:2" x14ac:dyDescent="0.2">
      <c r="A167" s="289"/>
      <c r="B167" s="291"/>
    </row>
    <row r="168" spans="1:2" x14ac:dyDescent="0.2">
      <c r="A168" s="289"/>
      <c r="B168" s="291"/>
    </row>
    <row r="169" spans="1:2" x14ac:dyDescent="0.2">
      <c r="A169" s="289"/>
      <c r="B169" s="291"/>
    </row>
    <row r="170" spans="1:2" x14ac:dyDescent="0.2">
      <c r="A170" s="289"/>
      <c r="B170" s="291"/>
    </row>
    <row r="171" spans="1:2" x14ac:dyDescent="0.2">
      <c r="A171" s="289"/>
      <c r="B171" s="291"/>
    </row>
    <row r="172" spans="1:2" x14ac:dyDescent="0.2">
      <c r="A172" s="289"/>
      <c r="B172" s="291"/>
    </row>
    <row r="173" spans="1:2" x14ac:dyDescent="0.2">
      <c r="A173" s="289"/>
      <c r="B173" s="291"/>
    </row>
    <row r="174" spans="1:2" x14ac:dyDescent="0.2">
      <c r="A174" s="289"/>
      <c r="B174" s="291"/>
    </row>
    <row r="175" spans="1:2" x14ac:dyDescent="0.2">
      <c r="A175" s="289"/>
      <c r="B175" s="291"/>
    </row>
    <row r="176" spans="1:2" x14ac:dyDescent="0.2">
      <c r="A176" s="289"/>
      <c r="B176" s="291"/>
    </row>
    <row r="177" spans="1:2" x14ac:dyDescent="0.2">
      <c r="A177" s="289"/>
      <c r="B177" s="291"/>
    </row>
    <row r="178" spans="1:2" x14ac:dyDescent="0.2">
      <c r="A178" s="289"/>
      <c r="B178" s="291"/>
    </row>
    <row r="179" spans="1:2" x14ac:dyDescent="0.2">
      <c r="A179" s="289"/>
      <c r="B179" s="291"/>
    </row>
    <row r="180" spans="1:2" x14ac:dyDescent="0.2">
      <c r="A180" s="289"/>
      <c r="B180" s="291"/>
    </row>
    <row r="181" spans="1:2" x14ac:dyDescent="0.2">
      <c r="A181" s="289"/>
      <c r="B181" s="291"/>
    </row>
    <row r="182" spans="1:2" x14ac:dyDescent="0.2">
      <c r="A182" s="289"/>
      <c r="B182" s="291"/>
    </row>
    <row r="183" spans="1:2" x14ac:dyDescent="0.2">
      <c r="A183" s="289"/>
      <c r="B183" s="291"/>
    </row>
    <row r="184" spans="1:2" x14ac:dyDescent="0.2">
      <c r="A184" s="289"/>
      <c r="B184" s="291"/>
    </row>
    <row r="185" spans="1:2" x14ac:dyDescent="0.2">
      <c r="A185" s="289"/>
      <c r="B185" s="291"/>
    </row>
    <row r="186" spans="1:2" x14ac:dyDescent="0.2">
      <c r="A186" s="289"/>
      <c r="B186" s="291"/>
    </row>
    <row r="187" spans="1:2" x14ac:dyDescent="0.2">
      <c r="A187" s="289"/>
      <c r="B187" s="291"/>
    </row>
    <row r="188" spans="1:2" x14ac:dyDescent="0.2">
      <c r="A188" s="289"/>
      <c r="B188" s="291"/>
    </row>
    <row r="189" spans="1:2" x14ac:dyDescent="0.2">
      <c r="A189" s="289"/>
      <c r="B189" s="291"/>
    </row>
    <row r="190" spans="1:2" x14ac:dyDescent="0.2">
      <c r="A190" s="289"/>
      <c r="B190" s="291"/>
    </row>
    <row r="191" spans="1:2" x14ac:dyDescent="0.2">
      <c r="A191" s="289"/>
      <c r="B191" s="291"/>
    </row>
    <row r="192" spans="1:2" x14ac:dyDescent="0.2">
      <c r="A192" s="289"/>
      <c r="B192" s="291"/>
    </row>
    <row r="193" spans="1:2" x14ac:dyDescent="0.2">
      <c r="A193" s="289"/>
      <c r="B193" s="291"/>
    </row>
    <row r="194" spans="1:2" x14ac:dyDescent="0.2">
      <c r="A194" s="289"/>
      <c r="B194" s="291"/>
    </row>
    <row r="195" spans="1:2" x14ac:dyDescent="0.2">
      <c r="A195" s="289"/>
      <c r="B195" s="291"/>
    </row>
    <row r="196" spans="1:2" x14ac:dyDescent="0.2">
      <c r="A196" s="289"/>
      <c r="B196" s="291"/>
    </row>
    <row r="197" spans="1:2" x14ac:dyDescent="0.2">
      <c r="A197" s="289"/>
      <c r="B197" s="291"/>
    </row>
    <row r="198" spans="1:2" x14ac:dyDescent="0.2">
      <c r="A198" s="289"/>
      <c r="B198" s="291"/>
    </row>
    <row r="199" spans="1:2" x14ac:dyDescent="0.2">
      <c r="A199" s="289"/>
      <c r="B199" s="291"/>
    </row>
    <row r="200" spans="1:2" x14ac:dyDescent="0.2">
      <c r="A200" s="289"/>
      <c r="B200" s="291"/>
    </row>
    <row r="201" spans="1:2" x14ac:dyDescent="0.2">
      <c r="A201" s="289"/>
      <c r="B201" s="291"/>
    </row>
    <row r="202" spans="1:2" x14ac:dyDescent="0.2">
      <c r="A202" s="289"/>
      <c r="B202" s="291"/>
    </row>
    <row r="203" spans="1:2" x14ac:dyDescent="0.2">
      <c r="A203" s="289"/>
      <c r="B203" s="291"/>
    </row>
    <row r="204" spans="1:2" x14ac:dyDescent="0.2">
      <c r="A204" s="289"/>
      <c r="B204" s="291"/>
    </row>
    <row r="205" spans="1:2" x14ac:dyDescent="0.2">
      <c r="A205" s="289"/>
      <c r="B205" s="291"/>
    </row>
    <row r="206" spans="1:2" x14ac:dyDescent="0.2">
      <c r="A206" s="289"/>
      <c r="B206" s="291"/>
    </row>
    <row r="207" spans="1:2" x14ac:dyDescent="0.2">
      <c r="A207" s="289"/>
      <c r="B207" s="291"/>
    </row>
    <row r="208" spans="1:2" x14ac:dyDescent="0.2">
      <c r="A208" s="289"/>
      <c r="B208" s="291"/>
    </row>
    <row r="209" spans="1:2" x14ac:dyDescent="0.2">
      <c r="A209" s="289"/>
      <c r="B209" s="291"/>
    </row>
    <row r="210" spans="1:2" x14ac:dyDescent="0.2">
      <c r="A210" s="289"/>
      <c r="B210" s="291"/>
    </row>
    <row r="211" spans="1:2" x14ac:dyDescent="0.2">
      <c r="A211" s="289"/>
      <c r="B211" s="291"/>
    </row>
    <row r="212" spans="1:2" x14ac:dyDescent="0.2">
      <c r="A212" s="289"/>
      <c r="B212" s="291"/>
    </row>
    <row r="213" spans="1:2" x14ac:dyDescent="0.2">
      <c r="A213" s="289"/>
      <c r="B213" s="291"/>
    </row>
    <row r="214" spans="1:2" x14ac:dyDescent="0.2">
      <c r="A214" s="289"/>
      <c r="B214" s="291"/>
    </row>
    <row r="215" spans="1:2" x14ac:dyDescent="0.2">
      <c r="A215" s="289"/>
      <c r="B215" s="291"/>
    </row>
    <row r="216" spans="1:2" x14ac:dyDescent="0.2">
      <c r="A216" s="289"/>
      <c r="B216" s="291"/>
    </row>
    <row r="217" spans="1:2" x14ac:dyDescent="0.2">
      <c r="A217" s="289"/>
      <c r="B217" s="291"/>
    </row>
    <row r="218" spans="1:2" x14ac:dyDescent="0.2">
      <c r="A218" s="289"/>
      <c r="B218" s="291"/>
    </row>
    <row r="219" spans="1:2" x14ac:dyDescent="0.2">
      <c r="A219" s="289"/>
      <c r="B219" s="291"/>
    </row>
    <row r="220" spans="1:2" x14ac:dyDescent="0.2">
      <c r="A220" s="289"/>
      <c r="B220" s="291"/>
    </row>
    <row r="221" spans="1:2" x14ac:dyDescent="0.2">
      <c r="A221" s="289"/>
      <c r="B221" s="291"/>
    </row>
    <row r="222" spans="1:2" x14ac:dyDescent="0.2">
      <c r="A222" s="289"/>
      <c r="B222" s="291"/>
    </row>
    <row r="223" spans="1:2" x14ac:dyDescent="0.2">
      <c r="A223" s="289"/>
      <c r="B223" s="291"/>
    </row>
    <row r="224" spans="1:2" x14ac:dyDescent="0.2">
      <c r="A224" s="289"/>
      <c r="B224" s="291"/>
    </row>
    <row r="225" spans="1:2" x14ac:dyDescent="0.2">
      <c r="A225" s="289"/>
      <c r="B225" s="291"/>
    </row>
    <row r="226" spans="1:2" x14ac:dyDescent="0.2">
      <c r="A226" s="289"/>
      <c r="B226" s="291"/>
    </row>
    <row r="227" spans="1:2" x14ac:dyDescent="0.2">
      <c r="A227" s="289"/>
      <c r="B227" s="291"/>
    </row>
    <row r="228" spans="1:2" x14ac:dyDescent="0.2">
      <c r="A228" s="289"/>
      <c r="B228" s="291"/>
    </row>
    <row r="229" spans="1:2" x14ac:dyDescent="0.2">
      <c r="A229" s="289"/>
      <c r="B229" s="291"/>
    </row>
    <row r="230" spans="1:2" x14ac:dyDescent="0.2">
      <c r="A230" s="289"/>
      <c r="B230" s="291"/>
    </row>
    <row r="231" spans="1:2" x14ac:dyDescent="0.2">
      <c r="A231" s="289"/>
      <c r="B231" s="291"/>
    </row>
    <row r="232" spans="1:2" x14ac:dyDescent="0.2">
      <c r="A232" s="289"/>
      <c r="B232" s="291"/>
    </row>
    <row r="233" spans="1:2" x14ac:dyDescent="0.2">
      <c r="A233" s="289"/>
      <c r="B233" s="291"/>
    </row>
    <row r="234" spans="1:2" x14ac:dyDescent="0.2">
      <c r="A234" s="289"/>
      <c r="B234" s="291"/>
    </row>
    <row r="235" spans="1:2" x14ac:dyDescent="0.2">
      <c r="A235" s="289"/>
      <c r="B235" s="291"/>
    </row>
    <row r="236" spans="1:2" x14ac:dyDescent="0.2">
      <c r="A236" s="289"/>
      <c r="B236" s="291"/>
    </row>
    <row r="237" spans="1:2" x14ac:dyDescent="0.2">
      <c r="A237" s="289"/>
      <c r="B237" s="291"/>
    </row>
    <row r="238" spans="1:2" x14ac:dyDescent="0.2">
      <c r="A238" s="289"/>
      <c r="B238" s="291"/>
    </row>
    <row r="239" spans="1:2" x14ac:dyDescent="0.2">
      <c r="A239" s="289"/>
      <c r="B239" s="291"/>
    </row>
    <row r="240" spans="1:2" x14ac:dyDescent="0.2">
      <c r="A240" s="289"/>
      <c r="B240" s="291"/>
    </row>
    <row r="241" spans="1:2" x14ac:dyDescent="0.2">
      <c r="A241" s="289"/>
      <c r="B241" s="291"/>
    </row>
    <row r="242" spans="1:2" x14ac:dyDescent="0.2">
      <c r="A242" s="289"/>
      <c r="B242" s="291"/>
    </row>
    <row r="243" spans="1:2" x14ac:dyDescent="0.2">
      <c r="A243" s="289"/>
      <c r="B243" s="291"/>
    </row>
    <row r="244" spans="1:2" x14ac:dyDescent="0.2">
      <c r="A244" s="289"/>
      <c r="B244" s="291"/>
    </row>
    <row r="245" spans="1:2" x14ac:dyDescent="0.2">
      <c r="A245" s="289"/>
      <c r="B245" s="291"/>
    </row>
    <row r="246" spans="1:2" x14ac:dyDescent="0.2">
      <c r="A246" s="289"/>
      <c r="B246" s="291"/>
    </row>
    <row r="247" spans="1:2" x14ac:dyDescent="0.2">
      <c r="A247" s="289"/>
      <c r="B247" s="291"/>
    </row>
    <row r="248" spans="1:2" x14ac:dyDescent="0.2">
      <c r="A248" s="289"/>
      <c r="B248" s="291"/>
    </row>
    <row r="249" spans="1:2" x14ac:dyDescent="0.2">
      <c r="A249" s="289"/>
      <c r="B249" s="291"/>
    </row>
    <row r="250" spans="1:2" x14ac:dyDescent="0.2">
      <c r="A250" s="289"/>
      <c r="B250" s="291"/>
    </row>
    <row r="251" spans="1:2" x14ac:dyDescent="0.2">
      <c r="A251" s="289"/>
      <c r="B251" s="291"/>
    </row>
    <row r="252" spans="1:2" x14ac:dyDescent="0.2">
      <c r="A252" s="289"/>
      <c r="B252" s="291"/>
    </row>
    <row r="253" spans="1:2" x14ac:dyDescent="0.2">
      <c r="A253" s="289"/>
      <c r="B253" s="291"/>
    </row>
    <row r="254" spans="1:2" x14ac:dyDescent="0.2">
      <c r="A254" s="289"/>
      <c r="B254" s="291"/>
    </row>
    <row r="255" spans="1:2" x14ac:dyDescent="0.2">
      <c r="A255" s="289"/>
      <c r="B255" s="291"/>
    </row>
    <row r="256" spans="1:2" x14ac:dyDescent="0.2">
      <c r="A256" s="289"/>
      <c r="B256" s="291"/>
    </row>
    <row r="257" spans="1:2" x14ac:dyDescent="0.2">
      <c r="A257" s="289"/>
      <c r="B257" s="291"/>
    </row>
    <row r="258" spans="1:2" x14ac:dyDescent="0.2">
      <c r="A258" s="289"/>
      <c r="B258" s="291"/>
    </row>
    <row r="259" spans="1:2" x14ac:dyDescent="0.2">
      <c r="A259" s="289"/>
      <c r="B259" s="291"/>
    </row>
    <row r="260" spans="1:2" x14ac:dyDescent="0.2">
      <c r="A260" s="289"/>
      <c r="B260" s="291"/>
    </row>
    <row r="261" spans="1:2" x14ac:dyDescent="0.2">
      <c r="A261" s="289"/>
      <c r="B261" s="291"/>
    </row>
    <row r="262" spans="1:2" x14ac:dyDescent="0.2">
      <c r="A262" s="289"/>
      <c r="B262" s="291"/>
    </row>
    <row r="263" spans="1:2" x14ac:dyDescent="0.2">
      <c r="A263" s="289"/>
      <c r="B263" s="291"/>
    </row>
    <row r="264" spans="1:2" x14ac:dyDescent="0.2">
      <c r="A264" s="289"/>
      <c r="B264" s="291"/>
    </row>
    <row r="265" spans="1:2" x14ac:dyDescent="0.2">
      <c r="A265" s="289"/>
      <c r="B265" s="291"/>
    </row>
    <row r="266" spans="1:2" x14ac:dyDescent="0.2">
      <c r="A266" s="289"/>
      <c r="B266" s="291"/>
    </row>
    <row r="267" spans="1:2" x14ac:dyDescent="0.2">
      <c r="A267" s="289"/>
      <c r="B267" s="291"/>
    </row>
    <row r="268" spans="1:2" x14ac:dyDescent="0.2">
      <c r="A268" s="289"/>
      <c r="B268" s="291"/>
    </row>
    <row r="269" spans="1:2" x14ac:dyDescent="0.2">
      <c r="A269" s="289"/>
      <c r="B269" s="291"/>
    </row>
    <row r="270" spans="1:2" x14ac:dyDescent="0.2">
      <c r="A270" s="289"/>
      <c r="B270" s="291"/>
    </row>
    <row r="271" spans="1:2" x14ac:dyDescent="0.2">
      <c r="A271" s="289"/>
      <c r="B271" s="291"/>
    </row>
    <row r="272" spans="1:2" x14ac:dyDescent="0.2">
      <c r="A272" s="289"/>
      <c r="B272" s="291"/>
    </row>
    <row r="273" spans="1:2" x14ac:dyDescent="0.2">
      <c r="A273" s="289"/>
      <c r="B273" s="291"/>
    </row>
    <row r="274" spans="1:2" x14ac:dyDescent="0.2">
      <c r="A274" s="289"/>
      <c r="B274" s="291"/>
    </row>
    <row r="275" spans="1:2" x14ac:dyDescent="0.2">
      <c r="A275" s="289"/>
      <c r="B275" s="291"/>
    </row>
    <row r="276" spans="1:2" x14ac:dyDescent="0.2">
      <c r="A276" s="289"/>
      <c r="B276" s="291"/>
    </row>
    <row r="277" spans="1:2" x14ac:dyDescent="0.2">
      <c r="A277" s="289"/>
      <c r="B277" s="291"/>
    </row>
    <row r="278" spans="1:2" x14ac:dyDescent="0.2">
      <c r="A278" s="289"/>
      <c r="B278" s="291"/>
    </row>
    <row r="279" spans="1:2" x14ac:dyDescent="0.2">
      <c r="A279" s="289"/>
      <c r="B279" s="291"/>
    </row>
    <row r="280" spans="1:2" x14ac:dyDescent="0.2">
      <c r="A280" s="289"/>
      <c r="B280" s="291"/>
    </row>
    <row r="281" spans="1:2" x14ac:dyDescent="0.2">
      <c r="A281" s="289"/>
      <c r="B281" s="291"/>
    </row>
    <row r="282" spans="1:2" x14ac:dyDescent="0.2">
      <c r="A282" s="289"/>
      <c r="B282" s="291"/>
    </row>
    <row r="283" spans="1:2" x14ac:dyDescent="0.2">
      <c r="A283" s="289"/>
      <c r="B283" s="291"/>
    </row>
    <row r="284" spans="1:2" x14ac:dyDescent="0.2">
      <c r="A284" s="289"/>
      <c r="B284" s="291"/>
    </row>
    <row r="285" spans="1:2" x14ac:dyDescent="0.2">
      <c r="A285" s="289"/>
      <c r="B285" s="291"/>
    </row>
    <row r="286" spans="1:2" x14ac:dyDescent="0.2">
      <c r="A286" s="289"/>
      <c r="B286" s="291"/>
    </row>
    <row r="287" spans="1:2" x14ac:dyDescent="0.2">
      <c r="A287" s="289"/>
      <c r="B287" s="291"/>
    </row>
    <row r="288" spans="1:2" x14ac:dyDescent="0.2">
      <c r="A288" s="289"/>
      <c r="B288" s="291"/>
    </row>
    <row r="289" spans="1:2" x14ac:dyDescent="0.2">
      <c r="A289" s="289"/>
      <c r="B289" s="291"/>
    </row>
    <row r="290" spans="1:2" x14ac:dyDescent="0.2">
      <c r="A290" s="289"/>
      <c r="B290" s="291"/>
    </row>
    <row r="291" spans="1:2" x14ac:dyDescent="0.2">
      <c r="A291" s="289"/>
      <c r="B291" s="291"/>
    </row>
    <row r="292" spans="1:2" x14ac:dyDescent="0.2">
      <c r="A292" s="289"/>
      <c r="B292" s="291"/>
    </row>
    <row r="293" spans="1:2" x14ac:dyDescent="0.2">
      <c r="A293" s="289"/>
      <c r="B293" s="291"/>
    </row>
    <row r="294" spans="1:2" x14ac:dyDescent="0.2">
      <c r="A294" s="289"/>
      <c r="B294" s="291"/>
    </row>
    <row r="295" spans="1:2" x14ac:dyDescent="0.2">
      <c r="A295" s="289"/>
      <c r="B295" s="291"/>
    </row>
    <row r="296" spans="1:2" x14ac:dyDescent="0.2">
      <c r="A296" s="289"/>
      <c r="B296" s="291"/>
    </row>
    <row r="297" spans="1:2" x14ac:dyDescent="0.2">
      <c r="A297" s="289"/>
      <c r="B297" s="291"/>
    </row>
    <row r="298" spans="1:2" x14ac:dyDescent="0.2">
      <c r="A298" s="289"/>
      <c r="B298" s="291"/>
    </row>
    <row r="299" spans="1:2" x14ac:dyDescent="0.2">
      <c r="A299" s="289"/>
      <c r="B299" s="291"/>
    </row>
    <row r="300" spans="1:2" x14ac:dyDescent="0.2">
      <c r="A300" s="289"/>
      <c r="B300" s="291"/>
    </row>
    <row r="301" spans="1:2" x14ac:dyDescent="0.2">
      <c r="A301" s="289"/>
      <c r="B301" s="291"/>
    </row>
    <row r="302" spans="1:2" x14ac:dyDescent="0.2">
      <c r="A302" s="289"/>
      <c r="B302" s="291"/>
    </row>
    <row r="303" spans="1:2" x14ac:dyDescent="0.2">
      <c r="A303" s="289"/>
      <c r="B303" s="291"/>
    </row>
    <row r="304" spans="1:2" x14ac:dyDescent="0.2">
      <c r="A304" s="289"/>
      <c r="B304" s="291"/>
    </row>
    <row r="305" spans="1:2" x14ac:dyDescent="0.2">
      <c r="A305" s="289"/>
      <c r="B305" s="291"/>
    </row>
    <row r="306" spans="1:2" x14ac:dyDescent="0.2">
      <c r="A306" s="289"/>
      <c r="B306" s="291"/>
    </row>
    <row r="307" spans="1:2" x14ac:dyDescent="0.2">
      <c r="A307" s="289"/>
      <c r="B307" s="291"/>
    </row>
    <row r="308" spans="1:2" x14ac:dyDescent="0.2">
      <c r="A308" s="289"/>
      <c r="B308" s="291"/>
    </row>
    <row r="309" spans="1:2" x14ac:dyDescent="0.2">
      <c r="A309" s="289"/>
      <c r="B309" s="291"/>
    </row>
    <row r="310" spans="1:2" x14ac:dyDescent="0.2">
      <c r="A310" s="289"/>
      <c r="B310" s="291"/>
    </row>
    <row r="311" spans="1:2" x14ac:dyDescent="0.2">
      <c r="A311" s="289"/>
      <c r="B311" s="291"/>
    </row>
    <row r="312" spans="1:2" x14ac:dyDescent="0.2">
      <c r="A312" s="289"/>
      <c r="B312" s="291"/>
    </row>
    <row r="313" spans="1:2" x14ac:dyDescent="0.2">
      <c r="A313" s="289"/>
      <c r="B313" s="291"/>
    </row>
    <row r="314" spans="1:2" x14ac:dyDescent="0.2">
      <c r="A314" s="289"/>
      <c r="B314" s="291"/>
    </row>
    <row r="315" spans="1:2" x14ac:dyDescent="0.2">
      <c r="A315" s="289"/>
      <c r="B315" s="291"/>
    </row>
    <row r="316" spans="1:2" x14ac:dyDescent="0.2">
      <c r="A316" s="289"/>
      <c r="B316" s="291"/>
    </row>
    <row r="317" spans="1:2" x14ac:dyDescent="0.2">
      <c r="A317" s="289"/>
      <c r="B317" s="291"/>
    </row>
    <row r="318" spans="1:2" x14ac:dyDescent="0.2">
      <c r="A318" s="289"/>
      <c r="B318" s="291"/>
    </row>
    <row r="319" spans="1:2" x14ac:dyDescent="0.2">
      <c r="A319" s="289"/>
      <c r="B319" s="291"/>
    </row>
    <row r="320" spans="1:2" x14ac:dyDescent="0.2">
      <c r="A320" s="289"/>
      <c r="B320" s="291"/>
    </row>
    <row r="321" spans="1:2" x14ac:dyDescent="0.2">
      <c r="A321" s="289"/>
      <c r="B321" s="291"/>
    </row>
    <row r="322" spans="1:2" x14ac:dyDescent="0.2">
      <c r="A322" s="289"/>
      <c r="B322" s="291"/>
    </row>
    <row r="323" spans="1:2" x14ac:dyDescent="0.2">
      <c r="A323" s="289"/>
      <c r="B323" s="291"/>
    </row>
    <row r="324" spans="1:2" x14ac:dyDescent="0.2">
      <c r="A324" s="289"/>
      <c r="B324" s="291"/>
    </row>
    <row r="325" spans="1:2" x14ac:dyDescent="0.2">
      <c r="A325" s="289"/>
      <c r="B325" s="291"/>
    </row>
    <row r="326" spans="1:2" x14ac:dyDescent="0.2">
      <c r="A326" s="289"/>
      <c r="B326" s="291"/>
    </row>
    <row r="327" spans="1:2" x14ac:dyDescent="0.2">
      <c r="A327" s="289"/>
      <c r="B327" s="291"/>
    </row>
    <row r="328" spans="1:2" x14ac:dyDescent="0.2">
      <c r="A328" s="289"/>
      <c r="B328" s="291"/>
    </row>
    <row r="329" spans="1:2" x14ac:dyDescent="0.2">
      <c r="A329" s="289"/>
      <c r="B329" s="291"/>
    </row>
    <row r="330" spans="1:2" x14ac:dyDescent="0.2">
      <c r="A330" s="289"/>
      <c r="B330" s="291"/>
    </row>
    <row r="331" spans="1:2" x14ac:dyDescent="0.2">
      <c r="A331" s="289"/>
      <c r="B331" s="291"/>
    </row>
    <row r="332" spans="1:2" x14ac:dyDescent="0.2">
      <c r="A332" s="289"/>
      <c r="B332" s="291"/>
    </row>
    <row r="333" spans="1:2" x14ac:dyDescent="0.2">
      <c r="A333" s="289"/>
      <c r="B333" s="291"/>
    </row>
    <row r="334" spans="1:2" x14ac:dyDescent="0.2">
      <c r="A334" s="289"/>
      <c r="B334" s="291"/>
    </row>
    <row r="335" spans="1:2" x14ac:dyDescent="0.2">
      <c r="A335" s="289"/>
      <c r="B335" s="291"/>
    </row>
    <row r="336" spans="1:2" x14ac:dyDescent="0.2">
      <c r="A336" s="289"/>
      <c r="B336" s="291"/>
    </row>
    <row r="337" spans="1:2" x14ac:dyDescent="0.2">
      <c r="A337" s="289"/>
      <c r="B337" s="291"/>
    </row>
    <row r="338" spans="1:2" x14ac:dyDescent="0.2">
      <c r="A338" s="289"/>
      <c r="B338" s="291"/>
    </row>
    <row r="339" spans="1:2" x14ac:dyDescent="0.2">
      <c r="A339" s="289"/>
      <c r="B339" s="291"/>
    </row>
    <row r="340" spans="1:2" x14ac:dyDescent="0.2">
      <c r="A340" s="289"/>
      <c r="B340" s="291"/>
    </row>
    <row r="341" spans="1:2" x14ac:dyDescent="0.2">
      <c r="A341" s="289"/>
      <c r="B341" s="291"/>
    </row>
    <row r="342" spans="1:2" x14ac:dyDescent="0.2">
      <c r="A342" s="289"/>
      <c r="B342" s="291"/>
    </row>
    <row r="343" spans="1:2" x14ac:dyDescent="0.2">
      <c r="A343" s="289"/>
      <c r="B343" s="291"/>
    </row>
    <row r="344" spans="1:2" x14ac:dyDescent="0.2">
      <c r="A344" s="289"/>
      <c r="B344" s="291"/>
    </row>
    <row r="345" spans="1:2" x14ac:dyDescent="0.2">
      <c r="A345" s="289"/>
      <c r="B345" s="291"/>
    </row>
    <row r="346" spans="1:2" x14ac:dyDescent="0.2">
      <c r="A346" s="289"/>
      <c r="B346" s="291"/>
    </row>
    <row r="347" spans="1:2" x14ac:dyDescent="0.2">
      <c r="A347" s="289"/>
      <c r="B347" s="291"/>
    </row>
    <row r="348" spans="1:2" x14ac:dyDescent="0.2">
      <c r="A348" s="289"/>
      <c r="B348" s="291"/>
    </row>
    <row r="349" spans="1:2" x14ac:dyDescent="0.2">
      <c r="A349" s="289"/>
      <c r="B349" s="291"/>
    </row>
    <row r="350" spans="1:2" x14ac:dyDescent="0.2">
      <c r="A350" s="289"/>
      <c r="B350" s="291"/>
    </row>
    <row r="351" spans="1:2" x14ac:dyDescent="0.2">
      <c r="A351" s="289"/>
      <c r="B351" s="291"/>
    </row>
    <row r="352" spans="1:2" x14ac:dyDescent="0.2">
      <c r="A352" s="289"/>
      <c r="B352" s="291"/>
    </row>
    <row r="353" spans="1:2" x14ac:dyDescent="0.2">
      <c r="A353" s="289"/>
      <c r="B353" s="291"/>
    </row>
    <row r="354" spans="1:2" x14ac:dyDescent="0.2">
      <c r="A354" s="289"/>
      <c r="B354" s="291"/>
    </row>
    <row r="355" spans="1:2" x14ac:dyDescent="0.2">
      <c r="A355" s="289"/>
      <c r="B355" s="291"/>
    </row>
    <row r="356" spans="1:2" x14ac:dyDescent="0.2">
      <c r="A356" s="289"/>
      <c r="B356" s="291"/>
    </row>
    <row r="357" spans="1:2" x14ac:dyDescent="0.2">
      <c r="A357" s="289"/>
      <c r="B357" s="291"/>
    </row>
    <row r="358" spans="1:2" x14ac:dyDescent="0.2">
      <c r="A358" s="289"/>
      <c r="B358" s="291"/>
    </row>
    <row r="359" spans="1:2" x14ac:dyDescent="0.2">
      <c r="A359" s="289"/>
      <c r="B359" s="291"/>
    </row>
    <row r="360" spans="1:2" x14ac:dyDescent="0.2">
      <c r="A360" s="289"/>
      <c r="B360" s="291"/>
    </row>
    <row r="361" spans="1:2" x14ac:dyDescent="0.2">
      <c r="A361" s="289"/>
      <c r="B361" s="291"/>
    </row>
    <row r="362" spans="1:2" x14ac:dyDescent="0.2">
      <c r="A362" s="289"/>
      <c r="B362" s="291"/>
    </row>
    <row r="363" spans="1:2" x14ac:dyDescent="0.2">
      <c r="A363" s="289"/>
      <c r="B363" s="291"/>
    </row>
    <row r="364" spans="1:2" x14ac:dyDescent="0.2">
      <c r="A364" s="289"/>
      <c r="B364" s="291"/>
    </row>
    <row r="365" spans="1:2" x14ac:dyDescent="0.2">
      <c r="A365" s="289"/>
      <c r="B365" s="291"/>
    </row>
    <row r="366" spans="1:2" x14ac:dyDescent="0.2">
      <c r="A366" s="289"/>
      <c r="B366" s="291"/>
    </row>
    <row r="367" spans="1:2" x14ac:dyDescent="0.2">
      <c r="A367" s="289"/>
      <c r="B367" s="291"/>
    </row>
    <row r="368" spans="1:2" x14ac:dyDescent="0.2">
      <c r="A368" s="289"/>
      <c r="B368" s="291"/>
    </row>
    <row r="369" spans="1:2" x14ac:dyDescent="0.2">
      <c r="A369" s="289"/>
      <c r="B369" s="291"/>
    </row>
    <row r="370" spans="1:2" x14ac:dyDescent="0.2">
      <c r="A370" s="289"/>
      <c r="B370" s="291"/>
    </row>
    <row r="371" spans="1:2" x14ac:dyDescent="0.2">
      <c r="A371" s="289"/>
      <c r="B371" s="291"/>
    </row>
    <row r="372" spans="1:2" x14ac:dyDescent="0.2">
      <c r="A372" s="289"/>
      <c r="B372" s="291"/>
    </row>
    <row r="373" spans="1:2" x14ac:dyDescent="0.2">
      <c r="A373" s="289"/>
      <c r="B373" s="291"/>
    </row>
    <row r="374" spans="1:2" x14ac:dyDescent="0.2">
      <c r="A374" s="289"/>
      <c r="B374" s="291"/>
    </row>
    <row r="375" spans="1:2" x14ac:dyDescent="0.2">
      <c r="A375" s="289"/>
      <c r="B375" s="291"/>
    </row>
    <row r="376" spans="1:2" x14ac:dyDescent="0.2">
      <c r="A376" s="289"/>
      <c r="B376" s="291"/>
    </row>
    <row r="377" spans="1:2" x14ac:dyDescent="0.2">
      <c r="A377" s="289"/>
      <c r="B377" s="291"/>
    </row>
    <row r="378" spans="1:2" x14ac:dyDescent="0.2">
      <c r="A378" s="289"/>
      <c r="B378" s="291"/>
    </row>
    <row r="379" spans="1:2" x14ac:dyDescent="0.2">
      <c r="A379" s="289"/>
      <c r="B379" s="291"/>
    </row>
    <row r="380" spans="1:2" x14ac:dyDescent="0.2">
      <c r="A380" s="289"/>
      <c r="B380" s="291"/>
    </row>
    <row r="381" spans="1:2" x14ac:dyDescent="0.2">
      <c r="A381" s="289"/>
      <c r="B381" s="291"/>
    </row>
    <row r="382" spans="1:2" x14ac:dyDescent="0.2">
      <c r="A382" s="289"/>
      <c r="B382" s="291"/>
    </row>
    <row r="383" spans="1:2" x14ac:dyDescent="0.2">
      <c r="A383" s="289"/>
      <c r="B383" s="291"/>
    </row>
    <row r="384" spans="1:2" x14ac:dyDescent="0.2">
      <c r="A384" s="289"/>
      <c r="B384" s="291"/>
    </row>
    <row r="385" spans="1:2" x14ac:dyDescent="0.2">
      <c r="A385" s="289"/>
      <c r="B385" s="291"/>
    </row>
    <row r="386" spans="1:2" x14ac:dyDescent="0.2">
      <c r="A386" s="289"/>
      <c r="B386" s="291"/>
    </row>
    <row r="387" spans="1:2" x14ac:dyDescent="0.2">
      <c r="A387" s="289"/>
      <c r="B387" s="291"/>
    </row>
    <row r="388" spans="1:2" x14ac:dyDescent="0.2">
      <c r="A388" s="289"/>
      <c r="B388" s="291"/>
    </row>
    <row r="389" spans="1:2" x14ac:dyDescent="0.2">
      <c r="A389" s="289"/>
      <c r="B389" s="291"/>
    </row>
    <row r="390" spans="1:2" x14ac:dyDescent="0.2">
      <c r="A390" s="289"/>
      <c r="B390" s="291"/>
    </row>
    <row r="391" spans="1:2" x14ac:dyDescent="0.2">
      <c r="A391" s="289"/>
      <c r="B391" s="291"/>
    </row>
    <row r="392" spans="1:2" x14ac:dyDescent="0.2">
      <c r="A392" s="289"/>
      <c r="B392" s="291"/>
    </row>
    <row r="393" spans="1:2" x14ac:dyDescent="0.2">
      <c r="A393" s="289"/>
      <c r="B393" s="291"/>
    </row>
    <row r="394" spans="1:2" x14ac:dyDescent="0.2">
      <c r="A394" s="289"/>
      <c r="B394" s="291"/>
    </row>
    <row r="395" spans="1:2" x14ac:dyDescent="0.2">
      <c r="A395" s="289"/>
      <c r="B395" s="291"/>
    </row>
    <row r="396" spans="1:2" x14ac:dyDescent="0.2">
      <c r="A396" s="289"/>
      <c r="B396" s="291"/>
    </row>
    <row r="397" spans="1:2" x14ac:dyDescent="0.2">
      <c r="A397" s="289"/>
      <c r="B397" s="291"/>
    </row>
    <row r="398" spans="1:2" x14ac:dyDescent="0.2">
      <c r="A398" s="289"/>
      <c r="B398" s="291"/>
    </row>
    <row r="399" spans="1:2" x14ac:dyDescent="0.2">
      <c r="A399" s="289"/>
      <c r="B399" s="291"/>
    </row>
    <row r="400" spans="1:2" x14ac:dyDescent="0.2">
      <c r="A400" s="289"/>
      <c r="B400" s="291"/>
    </row>
    <row r="401" spans="1:2" x14ac:dyDescent="0.2">
      <c r="A401" s="289"/>
      <c r="B401" s="291"/>
    </row>
    <row r="402" spans="1:2" x14ac:dyDescent="0.2">
      <c r="A402" s="289"/>
      <c r="B402" s="291"/>
    </row>
    <row r="403" spans="1:2" x14ac:dyDescent="0.2">
      <c r="A403" s="289"/>
      <c r="B403" s="291"/>
    </row>
    <row r="404" spans="1:2" x14ac:dyDescent="0.2">
      <c r="A404" s="289"/>
      <c r="B404" s="291"/>
    </row>
    <row r="405" spans="1:2" x14ac:dyDescent="0.2">
      <c r="A405" s="289"/>
      <c r="B405" s="291"/>
    </row>
    <row r="406" spans="1:2" x14ac:dyDescent="0.2">
      <c r="A406" s="289"/>
      <c r="B406" s="291"/>
    </row>
    <row r="407" spans="1:2" x14ac:dyDescent="0.2">
      <c r="A407" s="289"/>
      <c r="B407" s="291"/>
    </row>
    <row r="408" spans="1:2" x14ac:dyDescent="0.2">
      <c r="A408" s="289"/>
      <c r="B408" s="291"/>
    </row>
    <row r="409" spans="1:2" x14ac:dyDescent="0.2">
      <c r="A409" s="289"/>
      <c r="B409" s="291"/>
    </row>
    <row r="410" spans="1:2" x14ac:dyDescent="0.2">
      <c r="A410" s="289"/>
      <c r="B410" s="291"/>
    </row>
    <row r="411" spans="1:2" x14ac:dyDescent="0.2">
      <c r="A411" s="289"/>
      <c r="B411" s="291"/>
    </row>
    <row r="412" spans="1:2" x14ac:dyDescent="0.2">
      <c r="A412" s="289"/>
      <c r="B412" s="291"/>
    </row>
    <row r="413" spans="1:2" x14ac:dyDescent="0.2">
      <c r="A413" s="289"/>
      <c r="B413" s="291"/>
    </row>
    <row r="414" spans="1:2" x14ac:dyDescent="0.2">
      <c r="A414" s="289"/>
      <c r="B414" s="291"/>
    </row>
    <row r="415" spans="1:2" x14ac:dyDescent="0.2">
      <c r="A415" s="289"/>
      <c r="B415" s="291"/>
    </row>
    <row r="416" spans="1:2" x14ac:dyDescent="0.2">
      <c r="A416" s="289"/>
      <c r="B416" s="291"/>
    </row>
    <row r="417" spans="1:2" x14ac:dyDescent="0.2">
      <c r="A417" s="289"/>
      <c r="B417" s="291"/>
    </row>
    <row r="418" spans="1:2" x14ac:dyDescent="0.2">
      <c r="A418" s="289"/>
      <c r="B418" s="291"/>
    </row>
    <row r="419" spans="1:2" x14ac:dyDescent="0.2">
      <c r="A419" s="289"/>
      <c r="B419" s="291"/>
    </row>
    <row r="420" spans="1:2" x14ac:dyDescent="0.2">
      <c r="A420" s="289"/>
      <c r="B420" s="291"/>
    </row>
    <row r="421" spans="1:2" x14ac:dyDescent="0.2">
      <c r="A421" s="289"/>
      <c r="B421" s="291"/>
    </row>
    <row r="422" spans="1:2" x14ac:dyDescent="0.2">
      <c r="A422" s="289"/>
      <c r="B422" s="291"/>
    </row>
    <row r="423" spans="1:2" x14ac:dyDescent="0.2">
      <c r="A423" s="289"/>
      <c r="B423" s="291"/>
    </row>
    <row r="424" spans="1:2" x14ac:dyDescent="0.2">
      <c r="A424" s="289"/>
      <c r="B424" s="291"/>
    </row>
    <row r="425" spans="1:2" x14ac:dyDescent="0.2">
      <c r="A425" s="289"/>
      <c r="B425" s="291"/>
    </row>
    <row r="426" spans="1:2" x14ac:dyDescent="0.2">
      <c r="A426" s="289"/>
      <c r="B426" s="291"/>
    </row>
    <row r="427" spans="1:2" x14ac:dyDescent="0.2">
      <c r="A427" s="289"/>
      <c r="B427" s="291"/>
    </row>
    <row r="428" spans="1:2" x14ac:dyDescent="0.2">
      <c r="A428" s="289"/>
      <c r="B428" s="291"/>
    </row>
    <row r="429" spans="1:2" x14ac:dyDescent="0.2">
      <c r="A429" s="289"/>
      <c r="B429" s="291"/>
    </row>
    <row r="430" spans="1:2" x14ac:dyDescent="0.2">
      <c r="A430" s="289"/>
      <c r="B430" s="291"/>
    </row>
    <row r="431" spans="1:2" x14ac:dyDescent="0.2">
      <c r="A431" s="289"/>
      <c r="B431" s="291"/>
    </row>
    <row r="432" spans="1:2" x14ac:dyDescent="0.2">
      <c r="A432" s="289"/>
      <c r="B432" s="291"/>
    </row>
    <row r="433" spans="1:2" x14ac:dyDescent="0.2">
      <c r="A433" s="289"/>
      <c r="B433" s="291"/>
    </row>
    <row r="434" spans="1:2" x14ac:dyDescent="0.2">
      <c r="A434" s="289"/>
      <c r="B434" s="291"/>
    </row>
    <row r="435" spans="1:2" x14ac:dyDescent="0.2">
      <c r="A435" s="289"/>
      <c r="B435" s="291"/>
    </row>
    <row r="436" spans="1:2" x14ac:dyDescent="0.2">
      <c r="A436" s="289"/>
      <c r="B436" s="291"/>
    </row>
    <row r="437" spans="1:2" x14ac:dyDescent="0.2">
      <c r="A437" s="289"/>
      <c r="B437" s="291"/>
    </row>
    <row r="438" spans="1:2" x14ac:dyDescent="0.2">
      <c r="A438" s="289"/>
      <c r="B438" s="291"/>
    </row>
    <row r="439" spans="1:2" x14ac:dyDescent="0.2">
      <c r="A439" s="289"/>
      <c r="B439" s="291"/>
    </row>
    <row r="440" spans="1:2" x14ac:dyDescent="0.2">
      <c r="A440" s="289"/>
      <c r="B440" s="291"/>
    </row>
    <row r="441" spans="1:2" x14ac:dyDescent="0.2">
      <c r="A441" s="289"/>
      <c r="B441" s="291"/>
    </row>
    <row r="442" spans="1:2" x14ac:dyDescent="0.2">
      <c r="A442" s="289"/>
      <c r="B442" s="291"/>
    </row>
    <row r="443" spans="1:2" x14ac:dyDescent="0.2">
      <c r="A443" s="289"/>
      <c r="B443" s="291"/>
    </row>
    <row r="444" spans="1:2" x14ac:dyDescent="0.2">
      <c r="A444" s="289"/>
      <c r="B444" s="291"/>
    </row>
    <row r="445" spans="1:2" x14ac:dyDescent="0.2">
      <c r="A445" s="289"/>
      <c r="B445" s="291"/>
    </row>
    <row r="446" spans="1:2" x14ac:dyDescent="0.2">
      <c r="A446" s="289"/>
      <c r="B446" s="291"/>
    </row>
    <row r="447" spans="1:2" x14ac:dyDescent="0.2">
      <c r="A447" s="289"/>
      <c r="B447" s="291"/>
    </row>
    <row r="448" spans="1:2" x14ac:dyDescent="0.2">
      <c r="A448" s="289"/>
      <c r="B448" s="291"/>
    </row>
    <row r="449" spans="1:2" x14ac:dyDescent="0.2">
      <c r="A449" s="289"/>
      <c r="B449" s="291"/>
    </row>
    <row r="450" spans="1:2" x14ac:dyDescent="0.2">
      <c r="A450" s="289"/>
      <c r="B450" s="291"/>
    </row>
    <row r="451" spans="1:2" x14ac:dyDescent="0.2">
      <c r="A451" s="289"/>
      <c r="B451" s="291"/>
    </row>
    <row r="452" spans="1:2" x14ac:dyDescent="0.2">
      <c r="A452" s="289"/>
      <c r="B452" s="291"/>
    </row>
    <row r="453" spans="1:2" x14ac:dyDescent="0.2">
      <c r="A453" s="289"/>
      <c r="B453" s="291"/>
    </row>
    <row r="454" spans="1:2" x14ac:dyDescent="0.2">
      <c r="A454" s="289"/>
      <c r="B454" s="291"/>
    </row>
    <row r="455" spans="1:2" x14ac:dyDescent="0.2">
      <c r="A455" s="289"/>
      <c r="B455" s="291"/>
    </row>
    <row r="456" spans="1:2" x14ac:dyDescent="0.2">
      <c r="A456" s="289"/>
      <c r="B456" s="291"/>
    </row>
    <row r="457" spans="1:2" x14ac:dyDescent="0.2">
      <c r="A457" s="289"/>
      <c r="B457" s="291"/>
    </row>
    <row r="458" spans="1:2" x14ac:dyDescent="0.2">
      <c r="A458" s="289"/>
      <c r="B458" s="291"/>
    </row>
    <row r="459" spans="1:2" x14ac:dyDescent="0.2">
      <c r="A459" s="289"/>
      <c r="B459" s="291"/>
    </row>
    <row r="460" spans="1:2" x14ac:dyDescent="0.2">
      <c r="A460" s="289"/>
      <c r="B460" s="291"/>
    </row>
    <row r="461" spans="1:2" x14ac:dyDescent="0.2">
      <c r="A461" s="289"/>
      <c r="B461" s="291"/>
    </row>
    <row r="462" spans="1:2" x14ac:dyDescent="0.2">
      <c r="A462" s="289"/>
      <c r="B462" s="291"/>
    </row>
    <row r="463" spans="1:2" x14ac:dyDescent="0.2">
      <c r="A463" s="289"/>
      <c r="B463" s="291"/>
    </row>
    <row r="464" spans="1:2" x14ac:dyDescent="0.2">
      <c r="A464" s="289"/>
      <c r="B464" s="291"/>
    </row>
    <row r="465" spans="1:2" x14ac:dyDescent="0.2">
      <c r="A465" s="289"/>
      <c r="B465" s="291"/>
    </row>
    <row r="466" spans="1:2" x14ac:dyDescent="0.2">
      <c r="A466" s="289"/>
      <c r="B466" s="291"/>
    </row>
    <row r="467" spans="1:2" x14ac:dyDescent="0.2">
      <c r="A467" s="289"/>
      <c r="B467" s="291"/>
    </row>
    <row r="468" spans="1:2" x14ac:dyDescent="0.2">
      <c r="A468" s="289"/>
      <c r="B468" s="291"/>
    </row>
    <row r="469" spans="1:2" x14ac:dyDescent="0.2">
      <c r="A469" s="289"/>
      <c r="B469" s="291"/>
    </row>
    <row r="470" spans="1:2" x14ac:dyDescent="0.2">
      <c r="A470" s="289"/>
      <c r="B470" s="291"/>
    </row>
    <row r="471" spans="1:2" x14ac:dyDescent="0.2">
      <c r="A471" s="289"/>
      <c r="B471" s="291"/>
    </row>
    <row r="472" spans="1:2" x14ac:dyDescent="0.2">
      <c r="A472" s="289"/>
      <c r="B472" s="291"/>
    </row>
    <row r="473" spans="1:2" x14ac:dyDescent="0.2">
      <c r="A473" s="289"/>
      <c r="B473" s="291"/>
    </row>
    <row r="474" spans="1:2" x14ac:dyDescent="0.2">
      <c r="A474" s="289"/>
      <c r="B474" s="291"/>
    </row>
    <row r="475" spans="1:2" x14ac:dyDescent="0.2">
      <c r="A475" s="289"/>
      <c r="B475" s="291"/>
    </row>
    <row r="476" spans="1:2" x14ac:dyDescent="0.2">
      <c r="A476" s="289"/>
      <c r="B476" s="291"/>
    </row>
    <row r="477" spans="1:2" x14ac:dyDescent="0.2">
      <c r="A477" s="289"/>
      <c r="B477" s="291"/>
    </row>
    <row r="478" spans="1:2" x14ac:dyDescent="0.2">
      <c r="A478" s="289"/>
      <c r="B478" s="291"/>
    </row>
    <row r="479" spans="1:2" x14ac:dyDescent="0.2">
      <c r="A479" s="289"/>
      <c r="B479" s="291"/>
    </row>
    <row r="480" spans="1:2" x14ac:dyDescent="0.2">
      <c r="A480" s="289"/>
      <c r="B480" s="291"/>
    </row>
    <row r="481" spans="1:2" x14ac:dyDescent="0.2">
      <c r="A481" s="289"/>
      <c r="B481" s="291"/>
    </row>
    <row r="482" spans="1:2" x14ac:dyDescent="0.2">
      <c r="A482" s="289"/>
      <c r="B482" s="291"/>
    </row>
    <row r="483" spans="1:2" x14ac:dyDescent="0.2">
      <c r="A483" s="289"/>
      <c r="B483" s="291"/>
    </row>
    <row r="484" spans="1:2" x14ac:dyDescent="0.2">
      <c r="A484" s="289"/>
      <c r="B484" s="291"/>
    </row>
    <row r="485" spans="1:2" x14ac:dyDescent="0.2">
      <c r="A485" s="289"/>
      <c r="B485" s="291"/>
    </row>
    <row r="486" spans="1:2" x14ac:dyDescent="0.2">
      <c r="A486" s="289"/>
      <c r="B486" s="291"/>
    </row>
    <row r="487" spans="1:2" x14ac:dyDescent="0.2">
      <c r="A487" s="289"/>
      <c r="B487" s="291"/>
    </row>
    <row r="488" spans="1:2" x14ac:dyDescent="0.2">
      <c r="A488" s="289"/>
      <c r="B488" s="291"/>
    </row>
    <row r="489" spans="1:2" x14ac:dyDescent="0.2">
      <c r="A489" s="289"/>
      <c r="B489" s="291"/>
    </row>
    <row r="490" spans="1:2" x14ac:dyDescent="0.2">
      <c r="A490" s="289"/>
      <c r="B490" s="291"/>
    </row>
    <row r="491" spans="1:2" x14ac:dyDescent="0.2">
      <c r="A491" s="289"/>
      <c r="B491" s="291"/>
    </row>
    <row r="492" spans="1:2" x14ac:dyDescent="0.2">
      <c r="A492" s="289"/>
      <c r="B492" s="291"/>
    </row>
    <row r="493" spans="1:2" x14ac:dyDescent="0.2">
      <c r="A493" s="289"/>
      <c r="B493" s="291"/>
    </row>
    <row r="494" spans="1:2" x14ac:dyDescent="0.2">
      <c r="A494" s="289"/>
      <c r="B494" s="291"/>
    </row>
    <row r="495" spans="1:2" x14ac:dyDescent="0.2">
      <c r="A495" s="289"/>
      <c r="B495" s="291"/>
    </row>
    <row r="496" spans="1:2" x14ac:dyDescent="0.2">
      <c r="A496" s="289"/>
      <c r="B496" s="291"/>
    </row>
    <row r="497" spans="1:2" x14ac:dyDescent="0.2">
      <c r="A497" s="289"/>
      <c r="B497" s="291"/>
    </row>
    <row r="498" spans="1:2" x14ac:dyDescent="0.2">
      <c r="A498" s="289"/>
      <c r="B498" s="291"/>
    </row>
    <row r="499" spans="1:2" x14ac:dyDescent="0.2">
      <c r="A499" s="289"/>
      <c r="B499" s="291"/>
    </row>
    <row r="500" spans="1:2" x14ac:dyDescent="0.2">
      <c r="A500" s="289"/>
      <c r="B500" s="291"/>
    </row>
    <row r="501" spans="1:2" x14ac:dyDescent="0.2">
      <c r="A501" s="289"/>
      <c r="B501" s="291"/>
    </row>
    <row r="502" spans="1:2" x14ac:dyDescent="0.2">
      <c r="A502" s="289"/>
      <c r="B502" s="291"/>
    </row>
    <row r="503" spans="1:2" x14ac:dyDescent="0.2">
      <c r="A503" s="289"/>
      <c r="B503" s="291"/>
    </row>
    <row r="504" spans="1:2" x14ac:dyDescent="0.2">
      <c r="A504" s="289"/>
      <c r="B504" s="291"/>
    </row>
    <row r="505" spans="1:2" x14ac:dyDescent="0.2">
      <c r="A505" s="289"/>
      <c r="B505" s="291"/>
    </row>
    <row r="506" spans="1:2" x14ac:dyDescent="0.2">
      <c r="A506" s="289"/>
      <c r="B506" s="291"/>
    </row>
    <row r="507" spans="1:2" x14ac:dyDescent="0.2">
      <c r="A507" s="289"/>
      <c r="B507" s="291"/>
    </row>
    <row r="508" spans="1:2" x14ac:dyDescent="0.2">
      <c r="A508" s="289"/>
      <c r="B508" s="291"/>
    </row>
    <row r="509" spans="1:2" x14ac:dyDescent="0.2">
      <c r="A509" s="289"/>
      <c r="B509" s="291"/>
    </row>
    <row r="510" spans="1:2" x14ac:dyDescent="0.2">
      <c r="A510" s="289"/>
      <c r="B510" s="291"/>
    </row>
    <row r="511" spans="1:2" x14ac:dyDescent="0.2">
      <c r="A511" s="289"/>
      <c r="B511" s="291"/>
    </row>
    <row r="512" spans="1:2" x14ac:dyDescent="0.2">
      <c r="A512" s="289"/>
      <c r="B512" s="291"/>
    </row>
    <row r="513" spans="1:2" x14ac:dyDescent="0.2">
      <c r="A513" s="289"/>
      <c r="B513" s="291"/>
    </row>
    <row r="514" spans="1:2" x14ac:dyDescent="0.2">
      <c r="A514" s="289"/>
      <c r="B514" s="291"/>
    </row>
    <row r="515" spans="1:2" x14ac:dyDescent="0.2">
      <c r="A515" s="289"/>
      <c r="B515" s="291"/>
    </row>
    <row r="516" spans="1:2" x14ac:dyDescent="0.2">
      <c r="A516" s="289"/>
      <c r="B516" s="291"/>
    </row>
    <row r="517" spans="1:2" x14ac:dyDescent="0.2">
      <c r="A517" s="289"/>
      <c r="B517" s="291"/>
    </row>
    <row r="518" spans="1:2" x14ac:dyDescent="0.2">
      <c r="A518" s="289"/>
      <c r="B518" s="291"/>
    </row>
    <row r="519" spans="1:2" x14ac:dyDescent="0.2">
      <c r="A519" s="289"/>
      <c r="B519" s="291"/>
    </row>
    <row r="520" spans="1:2" x14ac:dyDescent="0.2">
      <c r="A520" s="289"/>
      <c r="B520" s="291"/>
    </row>
    <row r="521" spans="1:2" x14ac:dyDescent="0.2">
      <c r="A521" s="289"/>
      <c r="B521" s="291"/>
    </row>
    <row r="522" spans="1:2" x14ac:dyDescent="0.2">
      <c r="A522" s="289"/>
      <c r="B522" s="291"/>
    </row>
    <row r="523" spans="1:2" x14ac:dyDescent="0.2">
      <c r="A523" s="289"/>
      <c r="B523" s="291"/>
    </row>
    <row r="524" spans="1:2" x14ac:dyDescent="0.2">
      <c r="A524" s="289"/>
      <c r="B524" s="291"/>
    </row>
    <row r="525" spans="1:2" x14ac:dyDescent="0.2">
      <c r="A525" s="289"/>
      <c r="B525" s="291"/>
    </row>
    <row r="526" spans="1:2" x14ac:dyDescent="0.2">
      <c r="A526" s="289"/>
      <c r="B526" s="291"/>
    </row>
    <row r="527" spans="1:2" x14ac:dyDescent="0.2">
      <c r="A527" s="289"/>
      <c r="B527" s="291"/>
    </row>
    <row r="528" spans="1:2" x14ac:dyDescent="0.2">
      <c r="A528" s="289"/>
      <c r="B528" s="291"/>
    </row>
    <row r="529" spans="1:2" x14ac:dyDescent="0.2">
      <c r="A529" s="289"/>
      <c r="B529" s="291"/>
    </row>
    <row r="530" spans="1:2" x14ac:dyDescent="0.2">
      <c r="A530" s="289"/>
      <c r="B530" s="291"/>
    </row>
    <row r="531" spans="1:2" x14ac:dyDescent="0.2">
      <c r="A531" s="289"/>
      <c r="B531" s="291"/>
    </row>
    <row r="532" spans="1:2" x14ac:dyDescent="0.2">
      <c r="A532" s="289"/>
      <c r="B532" s="291"/>
    </row>
    <row r="533" spans="1:2" x14ac:dyDescent="0.2">
      <c r="A533" s="289"/>
      <c r="B533" s="291"/>
    </row>
    <row r="534" spans="1:2" x14ac:dyDescent="0.2">
      <c r="A534" s="289"/>
      <c r="B534" s="291"/>
    </row>
    <row r="535" spans="1:2" x14ac:dyDescent="0.2">
      <c r="A535" s="289"/>
      <c r="B535" s="291"/>
    </row>
    <row r="536" spans="1:2" x14ac:dyDescent="0.2">
      <c r="A536" s="289"/>
      <c r="B536" s="291"/>
    </row>
    <row r="537" spans="1:2" x14ac:dyDescent="0.2">
      <c r="A537" s="289"/>
      <c r="B537" s="291"/>
    </row>
    <row r="538" spans="1:2" x14ac:dyDescent="0.2">
      <c r="A538" s="289"/>
      <c r="B538" s="291"/>
    </row>
    <row r="539" spans="1:2" x14ac:dyDescent="0.2">
      <c r="A539" s="289"/>
      <c r="B539" s="291"/>
    </row>
    <row r="540" spans="1:2" x14ac:dyDescent="0.2">
      <c r="A540" s="289"/>
      <c r="B540" s="291"/>
    </row>
    <row r="541" spans="1:2" x14ac:dyDescent="0.2">
      <c r="A541" s="289"/>
      <c r="B541" s="291"/>
    </row>
    <row r="542" spans="1:2" x14ac:dyDescent="0.2">
      <c r="A542" s="289"/>
      <c r="B542" s="291"/>
    </row>
    <row r="543" spans="1:2" x14ac:dyDescent="0.2">
      <c r="A543" s="289"/>
      <c r="B543" s="291"/>
    </row>
    <row r="544" spans="1:2" x14ac:dyDescent="0.2">
      <c r="A544" s="289"/>
      <c r="B544" s="291"/>
    </row>
    <row r="545" spans="1:2" x14ac:dyDescent="0.2">
      <c r="A545" s="289"/>
      <c r="B545" s="291"/>
    </row>
    <row r="546" spans="1:2" x14ac:dyDescent="0.2">
      <c r="A546" s="289"/>
      <c r="B546" s="291"/>
    </row>
    <row r="547" spans="1:2" x14ac:dyDescent="0.2">
      <c r="A547" s="289"/>
      <c r="B547" s="291"/>
    </row>
    <row r="548" spans="1:2" x14ac:dyDescent="0.2">
      <c r="A548" s="289"/>
      <c r="B548" s="291"/>
    </row>
    <row r="549" spans="1:2" x14ac:dyDescent="0.2">
      <c r="A549" s="289"/>
      <c r="B549" s="291"/>
    </row>
    <row r="550" spans="1:2" x14ac:dyDescent="0.2">
      <c r="A550" s="289"/>
      <c r="B550" s="291"/>
    </row>
    <row r="551" spans="1:2" x14ac:dyDescent="0.2">
      <c r="A551" s="289"/>
      <c r="B551" s="291"/>
    </row>
    <row r="552" spans="1:2" x14ac:dyDescent="0.2">
      <c r="A552" s="289"/>
      <c r="B552" s="291"/>
    </row>
    <row r="553" spans="1:2" x14ac:dyDescent="0.2">
      <c r="A553" s="289"/>
      <c r="B553" s="291"/>
    </row>
    <row r="554" spans="1:2" x14ac:dyDescent="0.2">
      <c r="A554" s="289"/>
      <c r="B554" s="291"/>
    </row>
    <row r="555" spans="1:2" x14ac:dyDescent="0.2">
      <c r="A555" s="289"/>
      <c r="B555" s="291"/>
    </row>
    <row r="556" spans="1:2" x14ac:dyDescent="0.2">
      <c r="A556" s="289"/>
      <c r="B556" s="291"/>
    </row>
    <row r="557" spans="1:2" x14ac:dyDescent="0.2">
      <c r="A557" s="289"/>
      <c r="B557" s="291"/>
    </row>
    <row r="558" spans="1:2" x14ac:dyDescent="0.2">
      <c r="A558" s="289"/>
      <c r="B558" s="291"/>
    </row>
    <row r="559" spans="1:2" x14ac:dyDescent="0.2">
      <c r="A559" s="289"/>
      <c r="B559" s="291"/>
    </row>
    <row r="560" spans="1:2" x14ac:dyDescent="0.2">
      <c r="A560" s="289"/>
      <c r="B560" s="291"/>
    </row>
    <row r="561" spans="1:2" x14ac:dyDescent="0.2">
      <c r="A561" s="289"/>
      <c r="B561" s="291"/>
    </row>
    <row r="562" spans="1:2" x14ac:dyDescent="0.2">
      <c r="A562" s="289"/>
      <c r="B562" s="291"/>
    </row>
    <row r="563" spans="1:2" x14ac:dyDescent="0.2">
      <c r="A563" s="289"/>
      <c r="B563" s="291"/>
    </row>
    <row r="564" spans="1:2" x14ac:dyDescent="0.2">
      <c r="A564" s="289"/>
      <c r="B564" s="291"/>
    </row>
    <row r="565" spans="1:2" x14ac:dyDescent="0.2">
      <c r="A565" s="289"/>
      <c r="B565" s="291"/>
    </row>
    <row r="566" spans="1:2" x14ac:dyDescent="0.2">
      <c r="A566" s="289"/>
      <c r="B566" s="291"/>
    </row>
    <row r="567" spans="1:2" x14ac:dyDescent="0.2">
      <c r="A567" s="289"/>
      <c r="B567" s="291"/>
    </row>
    <row r="568" spans="1:2" x14ac:dyDescent="0.2">
      <c r="A568" s="289"/>
      <c r="B568" s="291"/>
    </row>
    <row r="569" spans="1:2" x14ac:dyDescent="0.2">
      <c r="A569" s="289"/>
      <c r="B569" s="291"/>
    </row>
    <row r="570" spans="1:2" x14ac:dyDescent="0.2">
      <c r="A570" s="289"/>
      <c r="B570" s="291"/>
    </row>
    <row r="571" spans="1:2" x14ac:dyDescent="0.2">
      <c r="A571" s="289"/>
      <c r="B571" s="291"/>
    </row>
    <row r="572" spans="1:2" x14ac:dyDescent="0.2">
      <c r="A572" s="289"/>
      <c r="B572" s="291"/>
    </row>
    <row r="573" spans="1:2" x14ac:dyDescent="0.2">
      <c r="A573" s="289"/>
      <c r="B573" s="291"/>
    </row>
    <row r="574" spans="1:2" x14ac:dyDescent="0.2">
      <c r="A574" s="289"/>
      <c r="B574" s="291"/>
    </row>
    <row r="575" spans="1:2" x14ac:dyDescent="0.2">
      <c r="A575" s="289"/>
      <c r="B575" s="291"/>
    </row>
    <row r="576" spans="1:2" x14ac:dyDescent="0.2">
      <c r="A576" s="289"/>
      <c r="B576" s="291"/>
    </row>
    <row r="577" spans="1:2" x14ac:dyDescent="0.2">
      <c r="A577" s="289"/>
      <c r="B577" s="291"/>
    </row>
    <row r="578" spans="1:2" x14ac:dyDescent="0.2">
      <c r="A578" s="289"/>
      <c r="B578" s="291"/>
    </row>
    <row r="579" spans="1:2" x14ac:dyDescent="0.2">
      <c r="A579" s="289"/>
      <c r="B579" s="291"/>
    </row>
    <row r="580" spans="1:2" x14ac:dyDescent="0.2">
      <c r="A580" s="289"/>
      <c r="B580" s="291"/>
    </row>
    <row r="581" spans="1:2" x14ac:dyDescent="0.2">
      <c r="A581" s="289"/>
      <c r="B581" s="291"/>
    </row>
    <row r="582" spans="1:2" x14ac:dyDescent="0.2">
      <c r="A582" s="289"/>
      <c r="B582" s="291"/>
    </row>
    <row r="583" spans="1:2" x14ac:dyDescent="0.2">
      <c r="A583" s="289"/>
      <c r="B583" s="291"/>
    </row>
    <row r="584" spans="1:2" x14ac:dyDescent="0.2">
      <c r="A584" s="289"/>
      <c r="B584" s="291"/>
    </row>
    <row r="585" spans="1:2" x14ac:dyDescent="0.2">
      <c r="A585" s="289"/>
      <c r="B585" s="291"/>
    </row>
    <row r="586" spans="1:2" x14ac:dyDescent="0.2">
      <c r="A586" s="289"/>
      <c r="B586" s="291"/>
    </row>
    <row r="587" spans="1:2" x14ac:dyDescent="0.2">
      <c r="A587" s="289"/>
      <c r="B587" s="291"/>
    </row>
    <row r="588" spans="1:2" x14ac:dyDescent="0.2">
      <c r="A588" s="289"/>
      <c r="B588" s="291"/>
    </row>
    <row r="589" spans="1:2" x14ac:dyDescent="0.2">
      <c r="A589" s="289"/>
      <c r="B589" s="291"/>
    </row>
    <row r="590" spans="1:2" x14ac:dyDescent="0.2">
      <c r="A590" s="289"/>
      <c r="B590" s="291"/>
    </row>
    <row r="591" spans="1:2" x14ac:dyDescent="0.2">
      <c r="A591" s="289"/>
      <c r="B591" s="291"/>
    </row>
    <row r="592" spans="1:2" x14ac:dyDescent="0.2">
      <c r="A592" s="289"/>
      <c r="B592" s="291"/>
    </row>
    <row r="593" spans="1:2" x14ac:dyDescent="0.2">
      <c r="A593" s="289"/>
      <c r="B593" s="291"/>
    </row>
    <row r="594" spans="1:2" x14ac:dyDescent="0.2">
      <c r="A594" s="289"/>
      <c r="B594" s="291"/>
    </row>
    <row r="595" spans="1:2" x14ac:dyDescent="0.2">
      <c r="A595" s="289"/>
      <c r="B595" s="291"/>
    </row>
    <row r="596" spans="1:2" x14ac:dyDescent="0.2">
      <c r="A596" s="289"/>
      <c r="B596" s="291"/>
    </row>
    <row r="597" spans="1:2" x14ac:dyDescent="0.2">
      <c r="A597" s="289"/>
      <c r="B597" s="291"/>
    </row>
    <row r="598" spans="1:2" x14ac:dyDescent="0.2">
      <c r="A598" s="289"/>
      <c r="B598" s="291"/>
    </row>
    <row r="599" spans="1:2" x14ac:dyDescent="0.2">
      <c r="A599" s="289"/>
      <c r="B599" s="291"/>
    </row>
    <row r="600" spans="1:2" x14ac:dyDescent="0.2">
      <c r="A600" s="289"/>
      <c r="B600" s="291"/>
    </row>
    <row r="601" spans="1:2" x14ac:dyDescent="0.2">
      <c r="A601" s="289"/>
      <c r="B601" s="291"/>
    </row>
    <row r="602" spans="1:2" x14ac:dyDescent="0.2">
      <c r="A602" s="289"/>
      <c r="B602" s="291"/>
    </row>
    <row r="603" spans="1:2" x14ac:dyDescent="0.2">
      <c r="A603" s="289"/>
      <c r="B603" s="291"/>
    </row>
    <row r="604" spans="1:2" x14ac:dyDescent="0.2">
      <c r="A604" s="289"/>
      <c r="B604" s="291"/>
    </row>
    <row r="605" spans="1:2" x14ac:dyDescent="0.2">
      <c r="A605" s="289"/>
      <c r="B605" s="291"/>
    </row>
    <row r="606" spans="1:2" x14ac:dyDescent="0.2">
      <c r="A606" s="289"/>
      <c r="B606" s="291"/>
    </row>
    <row r="607" spans="1:2" x14ac:dyDescent="0.2">
      <c r="A607" s="289"/>
      <c r="B607" s="291"/>
    </row>
    <row r="608" spans="1:2" x14ac:dyDescent="0.2">
      <c r="A608" s="289"/>
      <c r="B608" s="291"/>
    </row>
    <row r="609" spans="1:2" x14ac:dyDescent="0.2">
      <c r="A609" s="289"/>
      <c r="B609" s="291"/>
    </row>
    <row r="610" spans="1:2" x14ac:dyDescent="0.2">
      <c r="A610" s="289"/>
      <c r="B610" s="291"/>
    </row>
    <row r="611" spans="1:2" x14ac:dyDescent="0.2">
      <c r="A611" s="289"/>
      <c r="B611" s="291"/>
    </row>
    <row r="612" spans="1:2" x14ac:dyDescent="0.2">
      <c r="A612" s="289"/>
      <c r="B612" s="291"/>
    </row>
    <row r="613" spans="1:2" x14ac:dyDescent="0.2">
      <c r="A613" s="289"/>
      <c r="B613" s="291"/>
    </row>
    <row r="614" spans="1:2" x14ac:dyDescent="0.2">
      <c r="A614" s="289"/>
      <c r="B614" s="291"/>
    </row>
    <row r="615" spans="1:2" x14ac:dyDescent="0.2">
      <c r="A615" s="289"/>
      <c r="B615" s="291"/>
    </row>
    <row r="616" spans="1:2" x14ac:dyDescent="0.2">
      <c r="A616" s="289"/>
      <c r="B616" s="291"/>
    </row>
    <row r="617" spans="1:2" x14ac:dyDescent="0.2">
      <c r="A617" s="289"/>
      <c r="B617" s="291"/>
    </row>
    <row r="618" spans="1:2" x14ac:dyDescent="0.2">
      <c r="A618" s="289"/>
      <c r="B618" s="291"/>
    </row>
    <row r="619" spans="1:2" x14ac:dyDescent="0.2">
      <c r="A619" s="289"/>
      <c r="B619" s="291"/>
    </row>
    <row r="620" spans="1:2" x14ac:dyDescent="0.2">
      <c r="A620" s="289"/>
      <c r="B620" s="291"/>
    </row>
    <row r="621" spans="1:2" x14ac:dyDescent="0.2">
      <c r="A621" s="289"/>
      <c r="B621" s="291"/>
    </row>
    <row r="622" spans="1:2" x14ac:dyDescent="0.2">
      <c r="A622" s="289"/>
      <c r="B622" s="291"/>
    </row>
    <row r="623" spans="1:2" x14ac:dyDescent="0.2">
      <c r="A623" s="289"/>
      <c r="B623" s="291"/>
    </row>
    <row r="624" spans="1:2" x14ac:dyDescent="0.2">
      <c r="A624" s="289"/>
      <c r="B624" s="291"/>
    </row>
    <row r="625" spans="1:2" x14ac:dyDescent="0.2">
      <c r="A625" s="289"/>
      <c r="B625" s="291"/>
    </row>
    <row r="626" spans="1:2" x14ac:dyDescent="0.2">
      <c r="A626" s="289"/>
      <c r="B626" s="291"/>
    </row>
    <row r="627" spans="1:2" x14ac:dyDescent="0.2">
      <c r="A627" s="289"/>
      <c r="B627" s="291"/>
    </row>
    <row r="628" spans="1:2" x14ac:dyDescent="0.2">
      <c r="A628" s="289"/>
      <c r="B628" s="291"/>
    </row>
    <row r="629" spans="1:2" x14ac:dyDescent="0.2">
      <c r="A629" s="289"/>
      <c r="B629" s="291"/>
    </row>
    <row r="630" spans="1:2" x14ac:dyDescent="0.2">
      <c r="A630" s="289"/>
      <c r="B630" s="291"/>
    </row>
    <row r="631" spans="1:2" x14ac:dyDescent="0.2">
      <c r="A631" s="289"/>
      <c r="B631" s="291"/>
    </row>
    <row r="632" spans="1:2" x14ac:dyDescent="0.2">
      <c r="A632" s="289"/>
      <c r="B632" s="291"/>
    </row>
    <row r="633" spans="1:2" x14ac:dyDescent="0.2">
      <c r="A633" s="289"/>
      <c r="B633" s="291"/>
    </row>
    <row r="634" spans="1:2" x14ac:dyDescent="0.2">
      <c r="A634" s="289"/>
      <c r="B634" s="291"/>
    </row>
    <row r="635" spans="1:2" x14ac:dyDescent="0.2">
      <c r="A635" s="289"/>
      <c r="B635" s="291"/>
    </row>
    <row r="636" spans="1:2" x14ac:dyDescent="0.2">
      <c r="A636" s="289"/>
      <c r="B636" s="291"/>
    </row>
    <row r="637" spans="1:2" x14ac:dyDescent="0.2">
      <c r="A637" s="289"/>
      <c r="B637" s="291"/>
    </row>
    <row r="638" spans="1:2" x14ac:dyDescent="0.2">
      <c r="A638" s="289"/>
      <c r="B638" s="291"/>
    </row>
    <row r="639" spans="1:2" x14ac:dyDescent="0.2">
      <c r="A639" s="289"/>
      <c r="B639" s="291"/>
    </row>
    <row r="640" spans="1:2" x14ac:dyDescent="0.2">
      <c r="A640" s="289"/>
      <c r="B640" s="291"/>
    </row>
    <row r="641" spans="1:2" x14ac:dyDescent="0.2">
      <c r="A641" s="289"/>
      <c r="B641" s="291"/>
    </row>
    <row r="642" spans="1:2" x14ac:dyDescent="0.2">
      <c r="A642" s="289"/>
      <c r="B642" s="291"/>
    </row>
    <row r="643" spans="1:2" x14ac:dyDescent="0.2">
      <c r="A643" s="289"/>
      <c r="B643" s="291"/>
    </row>
    <row r="644" spans="1:2" x14ac:dyDescent="0.2">
      <c r="A644" s="289"/>
      <c r="B644" s="291"/>
    </row>
    <row r="645" spans="1:2" x14ac:dyDescent="0.2">
      <c r="A645" s="289"/>
      <c r="B645" s="291"/>
    </row>
    <row r="646" spans="1:2" x14ac:dyDescent="0.2">
      <c r="A646" s="289"/>
      <c r="B646" s="291"/>
    </row>
    <row r="647" spans="1:2" x14ac:dyDescent="0.2">
      <c r="A647" s="289"/>
      <c r="B647" s="291"/>
    </row>
    <row r="648" spans="1:2" x14ac:dyDescent="0.2">
      <c r="A648" s="289"/>
      <c r="B648" s="291"/>
    </row>
    <row r="649" spans="1:2" x14ac:dyDescent="0.2">
      <c r="A649" s="289"/>
      <c r="B649" s="291"/>
    </row>
    <row r="650" spans="1:2" x14ac:dyDescent="0.2">
      <c r="A650" s="289"/>
      <c r="B650" s="291"/>
    </row>
    <row r="651" spans="1:2" x14ac:dyDescent="0.2">
      <c r="A651" s="289"/>
      <c r="B651" s="291"/>
    </row>
    <row r="652" spans="1:2" x14ac:dyDescent="0.2">
      <c r="A652" s="289"/>
      <c r="B652" s="291"/>
    </row>
    <row r="653" spans="1:2" x14ac:dyDescent="0.2">
      <c r="A653" s="289"/>
      <c r="B653" s="291"/>
    </row>
    <row r="654" spans="1:2" x14ac:dyDescent="0.2">
      <c r="A654" s="289"/>
      <c r="B654" s="291"/>
    </row>
    <row r="655" spans="1:2" x14ac:dyDescent="0.2">
      <c r="A655" s="289"/>
      <c r="B655" s="291"/>
    </row>
    <row r="656" spans="1:2" x14ac:dyDescent="0.2">
      <c r="A656" s="289"/>
      <c r="B656" s="291"/>
    </row>
    <row r="657" spans="1:2" x14ac:dyDescent="0.2">
      <c r="A657" s="289"/>
      <c r="B657" s="291"/>
    </row>
    <row r="658" spans="1:2" x14ac:dyDescent="0.2">
      <c r="A658" s="289"/>
      <c r="B658" s="291"/>
    </row>
    <row r="659" spans="1:2" x14ac:dyDescent="0.2">
      <c r="A659" s="289"/>
      <c r="B659" s="291"/>
    </row>
    <row r="660" spans="1:2" x14ac:dyDescent="0.2">
      <c r="A660" s="289"/>
      <c r="B660" s="291"/>
    </row>
    <row r="661" spans="1:2" x14ac:dyDescent="0.2">
      <c r="A661" s="289"/>
      <c r="B661" s="291"/>
    </row>
    <row r="662" spans="1:2" x14ac:dyDescent="0.2">
      <c r="A662" s="289"/>
      <c r="B662" s="291"/>
    </row>
    <row r="663" spans="1:2" x14ac:dyDescent="0.2">
      <c r="A663" s="289"/>
      <c r="B663" s="291"/>
    </row>
    <row r="664" spans="1:2" x14ac:dyDescent="0.2">
      <c r="A664" s="289"/>
      <c r="B664" s="291"/>
    </row>
    <row r="665" spans="1:2" x14ac:dyDescent="0.2">
      <c r="A665" s="289"/>
      <c r="B665" s="291"/>
    </row>
    <row r="666" spans="1:2" x14ac:dyDescent="0.2">
      <c r="A666" s="289"/>
      <c r="B666" s="291"/>
    </row>
    <row r="667" spans="1:2" x14ac:dyDescent="0.2">
      <c r="A667" s="289"/>
      <c r="B667" s="291"/>
    </row>
    <row r="668" spans="1:2" x14ac:dyDescent="0.2">
      <c r="A668" s="289"/>
      <c r="B668" s="291"/>
    </row>
    <row r="669" spans="1:2" x14ac:dyDescent="0.2">
      <c r="A669" s="289"/>
      <c r="B669" s="291"/>
    </row>
    <row r="670" spans="1:2" x14ac:dyDescent="0.2">
      <c r="A670" s="289"/>
      <c r="B670" s="291"/>
    </row>
    <row r="671" spans="1:2" x14ac:dyDescent="0.2">
      <c r="A671" s="289"/>
      <c r="B671" s="291"/>
    </row>
    <row r="672" spans="1:2" x14ac:dyDescent="0.2">
      <c r="A672" s="289"/>
      <c r="B672" s="291"/>
    </row>
    <row r="673" spans="1:2" x14ac:dyDescent="0.2">
      <c r="A673" s="289"/>
      <c r="B673" s="291"/>
    </row>
    <row r="674" spans="1:2" x14ac:dyDescent="0.2">
      <c r="A674" s="289"/>
      <c r="B674" s="291"/>
    </row>
    <row r="675" spans="1:2" x14ac:dyDescent="0.2">
      <c r="A675" s="289"/>
      <c r="B675" s="291"/>
    </row>
    <row r="676" spans="1:2" x14ac:dyDescent="0.2">
      <c r="A676" s="289"/>
      <c r="B676" s="291"/>
    </row>
    <row r="677" spans="1:2" x14ac:dyDescent="0.2">
      <c r="A677" s="289"/>
      <c r="B677" s="291"/>
    </row>
    <row r="678" spans="1:2" x14ac:dyDescent="0.2">
      <c r="A678" s="289"/>
      <c r="B678" s="291"/>
    </row>
    <row r="679" spans="1:2" x14ac:dyDescent="0.2">
      <c r="A679" s="289"/>
      <c r="B679" s="291"/>
    </row>
    <row r="680" spans="1:2" x14ac:dyDescent="0.2">
      <c r="A680" s="289"/>
      <c r="B680" s="291"/>
    </row>
    <row r="681" spans="1:2" x14ac:dyDescent="0.2">
      <c r="A681" s="289"/>
      <c r="B681" s="291"/>
    </row>
    <row r="682" spans="1:2" x14ac:dyDescent="0.2">
      <c r="A682" s="289"/>
      <c r="B682" s="291"/>
    </row>
    <row r="683" spans="1:2" x14ac:dyDescent="0.2">
      <c r="A683" s="289"/>
      <c r="B683" s="291"/>
    </row>
    <row r="684" spans="1:2" x14ac:dyDescent="0.2">
      <c r="A684" s="289"/>
      <c r="B684" s="291"/>
    </row>
    <row r="685" spans="1:2" x14ac:dyDescent="0.2">
      <c r="A685" s="289"/>
      <c r="B685" s="291"/>
    </row>
    <row r="686" spans="1:2" x14ac:dyDescent="0.2">
      <c r="A686" s="289"/>
      <c r="B686" s="291"/>
    </row>
    <row r="687" spans="1:2" x14ac:dyDescent="0.2">
      <c r="A687" s="289"/>
      <c r="B687" s="291"/>
    </row>
    <row r="688" spans="1:2" x14ac:dyDescent="0.2">
      <c r="A688" s="289"/>
      <c r="B688" s="291"/>
    </row>
    <row r="689" spans="1:2" x14ac:dyDescent="0.2">
      <c r="A689" s="289"/>
      <c r="B689" s="291"/>
    </row>
    <row r="690" spans="1:2" x14ac:dyDescent="0.2">
      <c r="A690" s="289"/>
      <c r="B690" s="291"/>
    </row>
    <row r="691" spans="1:2" x14ac:dyDescent="0.2">
      <c r="A691" s="289"/>
      <c r="B691" s="291"/>
    </row>
    <row r="692" spans="1:2" x14ac:dyDescent="0.2">
      <c r="A692" s="289"/>
      <c r="B692" s="291"/>
    </row>
    <row r="693" spans="1:2" x14ac:dyDescent="0.2">
      <c r="A693" s="289"/>
      <c r="B693" s="291"/>
    </row>
    <row r="694" spans="1:2" x14ac:dyDescent="0.2">
      <c r="A694" s="289"/>
      <c r="B694" s="291"/>
    </row>
    <row r="695" spans="1:2" x14ac:dyDescent="0.2">
      <c r="A695" s="289"/>
      <c r="B695" s="291"/>
    </row>
    <row r="696" spans="1:2" x14ac:dyDescent="0.2">
      <c r="A696" s="289"/>
      <c r="B696" s="291"/>
    </row>
    <row r="697" spans="1:2" x14ac:dyDescent="0.2">
      <c r="A697" s="289"/>
      <c r="B697" s="291"/>
    </row>
    <row r="698" spans="1:2" x14ac:dyDescent="0.2">
      <c r="A698" s="289"/>
      <c r="B698" s="291"/>
    </row>
    <row r="699" spans="1:2" x14ac:dyDescent="0.2">
      <c r="A699" s="289"/>
      <c r="B699" s="291"/>
    </row>
    <row r="700" spans="1:2" x14ac:dyDescent="0.2">
      <c r="A700" s="289"/>
      <c r="B700" s="291"/>
    </row>
    <row r="701" spans="1:2" x14ac:dyDescent="0.2">
      <c r="A701" s="289"/>
      <c r="B701" s="291"/>
    </row>
    <row r="702" spans="1:2" x14ac:dyDescent="0.2">
      <c r="A702" s="289"/>
      <c r="B702" s="291"/>
    </row>
    <row r="703" spans="1:2" x14ac:dyDescent="0.2">
      <c r="A703" s="289"/>
      <c r="B703" s="291"/>
    </row>
    <row r="704" spans="1:2" x14ac:dyDescent="0.2">
      <c r="A704" s="289"/>
      <c r="B704" s="291"/>
    </row>
    <row r="705" spans="1:2" x14ac:dyDescent="0.2">
      <c r="A705" s="289"/>
      <c r="B705" s="291"/>
    </row>
    <row r="706" spans="1:2" x14ac:dyDescent="0.2">
      <c r="A706" s="289"/>
      <c r="B706" s="291"/>
    </row>
    <row r="707" spans="1:2" x14ac:dyDescent="0.2">
      <c r="A707" s="289"/>
      <c r="B707" s="291"/>
    </row>
    <row r="708" spans="1:2" x14ac:dyDescent="0.2">
      <c r="A708" s="289"/>
      <c r="B708" s="291"/>
    </row>
    <row r="709" spans="1:2" x14ac:dyDescent="0.2">
      <c r="A709" s="289"/>
      <c r="B709" s="291"/>
    </row>
    <row r="710" spans="1:2" x14ac:dyDescent="0.2">
      <c r="A710" s="289"/>
      <c r="B710" s="291"/>
    </row>
    <row r="711" spans="1:2" x14ac:dyDescent="0.2">
      <c r="A711" s="289"/>
      <c r="B711" s="291"/>
    </row>
    <row r="712" spans="1:2" x14ac:dyDescent="0.2">
      <c r="A712" s="289"/>
      <c r="B712" s="291"/>
    </row>
    <row r="713" spans="1:2" x14ac:dyDescent="0.2">
      <c r="A713" s="289"/>
      <c r="B713" s="291"/>
    </row>
    <row r="714" spans="1:2" x14ac:dyDescent="0.2">
      <c r="A714" s="289"/>
      <c r="B714" s="291"/>
    </row>
    <row r="715" spans="1:2" x14ac:dyDescent="0.2">
      <c r="A715" s="289"/>
      <c r="B715" s="291"/>
    </row>
    <row r="716" spans="1:2" x14ac:dyDescent="0.2">
      <c r="A716" s="289"/>
      <c r="B716" s="291"/>
    </row>
    <row r="717" spans="1:2" x14ac:dyDescent="0.2">
      <c r="A717" s="289"/>
      <c r="B717" s="291"/>
    </row>
    <row r="718" spans="1:2" x14ac:dyDescent="0.2">
      <c r="A718" s="289"/>
      <c r="B718" s="291"/>
    </row>
    <row r="719" spans="1:2" x14ac:dyDescent="0.2">
      <c r="A719" s="289"/>
      <c r="B719" s="291"/>
    </row>
    <row r="720" spans="1:2" x14ac:dyDescent="0.2">
      <c r="A720" s="289"/>
      <c r="B720" s="291"/>
    </row>
    <row r="721" spans="1:2" x14ac:dyDescent="0.2">
      <c r="A721" s="289"/>
      <c r="B721" s="291"/>
    </row>
    <row r="722" spans="1:2" x14ac:dyDescent="0.2">
      <c r="A722" s="289"/>
      <c r="B722" s="291"/>
    </row>
    <row r="723" spans="1:2" x14ac:dyDescent="0.2">
      <c r="A723" s="289"/>
      <c r="B723" s="291"/>
    </row>
    <row r="724" spans="1:2" x14ac:dyDescent="0.2">
      <c r="A724" s="289"/>
      <c r="B724" s="291"/>
    </row>
    <row r="725" spans="1:2" x14ac:dyDescent="0.2">
      <c r="A725" s="289"/>
      <c r="B725" s="291"/>
    </row>
    <row r="726" spans="1:2" x14ac:dyDescent="0.2">
      <c r="A726" s="289"/>
      <c r="B726" s="291"/>
    </row>
    <row r="727" spans="1:2" x14ac:dyDescent="0.2">
      <c r="A727" s="289"/>
      <c r="B727" s="291"/>
    </row>
    <row r="728" spans="1:2" x14ac:dyDescent="0.2">
      <c r="A728" s="289"/>
      <c r="B728" s="291"/>
    </row>
    <row r="729" spans="1:2" x14ac:dyDescent="0.2">
      <c r="A729" s="289"/>
      <c r="B729" s="291"/>
    </row>
    <row r="730" spans="1:2" x14ac:dyDescent="0.2">
      <c r="A730" s="289"/>
      <c r="B730" s="291"/>
    </row>
    <row r="731" spans="1:2" x14ac:dyDescent="0.2">
      <c r="A731" s="289"/>
      <c r="B731" s="291"/>
    </row>
    <row r="732" spans="1:2" x14ac:dyDescent="0.2">
      <c r="A732" s="289"/>
      <c r="B732" s="291"/>
    </row>
    <row r="733" spans="1:2" x14ac:dyDescent="0.2">
      <c r="A733" s="289"/>
      <c r="B733" s="291"/>
    </row>
    <row r="734" spans="1:2" x14ac:dyDescent="0.2">
      <c r="A734" s="289"/>
      <c r="B734" s="291"/>
    </row>
    <row r="735" spans="1:2" x14ac:dyDescent="0.2">
      <c r="A735" s="289"/>
      <c r="B735" s="291"/>
    </row>
    <row r="736" spans="1:2" x14ac:dyDescent="0.2">
      <c r="A736" s="289"/>
      <c r="B736" s="291"/>
    </row>
    <row r="737" spans="1:2" x14ac:dyDescent="0.2">
      <c r="A737" s="289"/>
      <c r="B737" s="291"/>
    </row>
    <row r="738" spans="1:2" x14ac:dyDescent="0.2">
      <c r="A738" s="289"/>
      <c r="B738" s="291"/>
    </row>
    <row r="739" spans="1:2" x14ac:dyDescent="0.2">
      <c r="A739" s="289"/>
      <c r="B739" s="291"/>
    </row>
    <row r="740" spans="1:2" x14ac:dyDescent="0.2">
      <c r="A740" s="289"/>
      <c r="B740" s="291"/>
    </row>
    <row r="741" spans="1:2" x14ac:dyDescent="0.2">
      <c r="A741" s="289"/>
      <c r="B741" s="291"/>
    </row>
    <row r="742" spans="1:2" x14ac:dyDescent="0.2">
      <c r="A742" s="289"/>
      <c r="B742" s="291"/>
    </row>
    <row r="743" spans="1:2" x14ac:dyDescent="0.2">
      <c r="A743" s="289"/>
      <c r="B743" s="291"/>
    </row>
    <row r="744" spans="1:2" x14ac:dyDescent="0.2">
      <c r="A744" s="289"/>
      <c r="B744" s="291"/>
    </row>
    <row r="745" spans="1:2" x14ac:dyDescent="0.2">
      <c r="A745" s="289"/>
      <c r="B745" s="291"/>
    </row>
    <row r="746" spans="1:2" x14ac:dyDescent="0.2">
      <c r="A746" s="289"/>
      <c r="B746" s="291"/>
    </row>
    <row r="747" spans="1:2" x14ac:dyDescent="0.2">
      <c r="A747" s="289"/>
      <c r="B747" s="291"/>
    </row>
    <row r="748" spans="1:2" x14ac:dyDescent="0.2">
      <c r="A748" s="289"/>
      <c r="B748" s="291"/>
    </row>
    <row r="749" spans="1:2" x14ac:dyDescent="0.2">
      <c r="A749" s="289"/>
      <c r="B749" s="291"/>
    </row>
    <row r="750" spans="1:2" x14ac:dyDescent="0.2">
      <c r="A750" s="289"/>
      <c r="B750" s="291"/>
    </row>
    <row r="751" spans="1:2" x14ac:dyDescent="0.2">
      <c r="A751" s="289"/>
      <c r="B751" s="291"/>
    </row>
    <row r="752" spans="1:2" x14ac:dyDescent="0.2">
      <c r="A752" s="289"/>
      <c r="B752" s="291"/>
    </row>
    <row r="753" spans="1:2" x14ac:dyDescent="0.2">
      <c r="A753" s="289"/>
      <c r="B753" s="291"/>
    </row>
    <row r="754" spans="1:2" x14ac:dyDescent="0.2">
      <c r="A754" s="289"/>
      <c r="B754" s="291"/>
    </row>
    <row r="755" spans="1:2" x14ac:dyDescent="0.2">
      <c r="A755" s="289"/>
      <c r="B755" s="291"/>
    </row>
    <row r="756" spans="1:2" x14ac:dyDescent="0.2">
      <c r="A756" s="289"/>
      <c r="B756" s="291"/>
    </row>
    <row r="757" spans="1:2" x14ac:dyDescent="0.2">
      <c r="A757" s="289"/>
      <c r="B757" s="291"/>
    </row>
    <row r="758" spans="1:2" x14ac:dyDescent="0.2">
      <c r="A758" s="289"/>
      <c r="B758" s="291"/>
    </row>
    <row r="759" spans="1:2" x14ac:dyDescent="0.2">
      <c r="A759" s="289"/>
      <c r="B759" s="291"/>
    </row>
    <row r="760" spans="1:2" x14ac:dyDescent="0.2">
      <c r="A760" s="289"/>
      <c r="B760" s="291"/>
    </row>
    <row r="761" spans="1:2" x14ac:dyDescent="0.2">
      <c r="A761" s="289"/>
      <c r="B761" s="291"/>
    </row>
    <row r="762" spans="1:2" x14ac:dyDescent="0.2">
      <c r="A762" s="289"/>
      <c r="B762" s="291"/>
    </row>
    <row r="763" spans="1:2" x14ac:dyDescent="0.2">
      <c r="A763" s="289"/>
      <c r="B763" s="291"/>
    </row>
    <row r="764" spans="1:2" x14ac:dyDescent="0.2">
      <c r="A764" s="289"/>
      <c r="B764" s="291"/>
    </row>
    <row r="765" spans="1:2" x14ac:dyDescent="0.2">
      <c r="A765" s="289"/>
      <c r="B765" s="291"/>
    </row>
    <row r="766" spans="1:2" x14ac:dyDescent="0.2">
      <c r="A766" s="289"/>
      <c r="B766" s="291"/>
    </row>
    <row r="767" spans="1:2" x14ac:dyDescent="0.2">
      <c r="A767" s="289"/>
      <c r="B767" s="291"/>
    </row>
    <row r="768" spans="1:2" x14ac:dyDescent="0.2">
      <c r="A768" s="289"/>
      <c r="B768" s="291"/>
    </row>
    <row r="769" spans="1:2" x14ac:dyDescent="0.2">
      <c r="A769" s="289"/>
      <c r="B769" s="291"/>
    </row>
    <row r="770" spans="1:2" x14ac:dyDescent="0.2">
      <c r="A770" s="289"/>
      <c r="B770" s="291"/>
    </row>
    <row r="771" spans="1:2" x14ac:dyDescent="0.2">
      <c r="A771" s="289"/>
      <c r="B771" s="291"/>
    </row>
    <row r="772" spans="1:2" x14ac:dyDescent="0.2">
      <c r="A772" s="289"/>
      <c r="B772" s="291"/>
    </row>
    <row r="773" spans="1:2" x14ac:dyDescent="0.2">
      <c r="A773" s="289"/>
      <c r="B773" s="291"/>
    </row>
    <row r="774" spans="1:2" x14ac:dyDescent="0.2">
      <c r="A774" s="289"/>
      <c r="B774" s="291"/>
    </row>
    <row r="775" spans="1:2" x14ac:dyDescent="0.2">
      <c r="A775" s="289"/>
      <c r="B775" s="291"/>
    </row>
    <row r="776" spans="1:2" x14ac:dyDescent="0.2">
      <c r="A776" s="289"/>
      <c r="B776" s="291"/>
    </row>
    <row r="777" spans="1:2" x14ac:dyDescent="0.2">
      <c r="A777" s="289"/>
      <c r="B777" s="291"/>
    </row>
    <row r="778" spans="1:2" x14ac:dyDescent="0.2">
      <c r="A778" s="289"/>
      <c r="B778" s="291"/>
    </row>
    <row r="779" spans="1:2" x14ac:dyDescent="0.2">
      <c r="A779" s="289"/>
      <c r="B779" s="291"/>
    </row>
    <row r="780" spans="1:2" x14ac:dyDescent="0.2">
      <c r="A780" s="289"/>
      <c r="B780" s="291"/>
    </row>
    <row r="781" spans="1:2" x14ac:dyDescent="0.2">
      <c r="A781" s="289"/>
      <c r="B781" s="291"/>
    </row>
    <row r="782" spans="1:2" x14ac:dyDescent="0.2">
      <c r="A782" s="289"/>
      <c r="B782" s="291"/>
    </row>
    <row r="783" spans="1:2" x14ac:dyDescent="0.2">
      <c r="A783" s="289"/>
      <c r="B783" s="291"/>
    </row>
    <row r="784" spans="1:2" x14ac:dyDescent="0.2">
      <c r="A784" s="289"/>
      <c r="B784" s="291"/>
    </row>
    <row r="785" spans="1:2" x14ac:dyDescent="0.2">
      <c r="A785" s="289"/>
      <c r="B785" s="291"/>
    </row>
    <row r="786" spans="1:2" x14ac:dyDescent="0.2">
      <c r="A786" s="289"/>
      <c r="B786" s="291"/>
    </row>
    <row r="787" spans="1:2" x14ac:dyDescent="0.2">
      <c r="A787" s="289"/>
      <c r="B787" s="291"/>
    </row>
    <row r="788" spans="1:2" x14ac:dyDescent="0.2">
      <c r="A788" s="289"/>
      <c r="B788" s="291"/>
    </row>
    <row r="789" spans="1:2" x14ac:dyDescent="0.2">
      <c r="A789" s="289"/>
      <c r="B789" s="291"/>
    </row>
    <row r="790" spans="1:2" x14ac:dyDescent="0.2">
      <c r="A790" s="289"/>
      <c r="B790" s="291"/>
    </row>
    <row r="791" spans="1:2" x14ac:dyDescent="0.2">
      <c r="A791" s="289"/>
      <c r="B791" s="291"/>
    </row>
    <row r="792" spans="1:2" x14ac:dyDescent="0.2">
      <c r="A792" s="289"/>
      <c r="B792" s="291"/>
    </row>
    <row r="793" spans="1:2" x14ac:dyDescent="0.2">
      <c r="A793" s="289"/>
      <c r="B793" s="291"/>
    </row>
    <row r="794" spans="1:2" x14ac:dyDescent="0.2">
      <c r="A794" s="289"/>
      <c r="B794" s="291"/>
    </row>
    <row r="795" spans="1:2" x14ac:dyDescent="0.2">
      <c r="A795" s="289"/>
      <c r="B795" s="291"/>
    </row>
    <row r="796" spans="1:2" x14ac:dyDescent="0.2">
      <c r="A796" s="289"/>
      <c r="B796" s="291"/>
    </row>
    <row r="797" spans="1:2" x14ac:dyDescent="0.2">
      <c r="A797" s="289"/>
      <c r="B797" s="291"/>
    </row>
    <row r="798" spans="1:2" x14ac:dyDescent="0.2">
      <c r="A798" s="289"/>
      <c r="B798" s="291"/>
    </row>
    <row r="799" spans="1:2" x14ac:dyDescent="0.2">
      <c r="A799" s="289"/>
      <c r="B799" s="291"/>
    </row>
    <row r="800" spans="1:2" x14ac:dyDescent="0.2">
      <c r="A800" s="289"/>
      <c r="B800" s="291"/>
    </row>
    <row r="801" spans="1:2" x14ac:dyDescent="0.2">
      <c r="A801" s="289"/>
      <c r="B801" s="291"/>
    </row>
    <row r="802" spans="1:2" x14ac:dyDescent="0.2">
      <c r="A802" s="289"/>
      <c r="B802" s="291"/>
    </row>
    <row r="803" spans="1:2" x14ac:dyDescent="0.2">
      <c r="A803" s="289"/>
      <c r="B803" s="291"/>
    </row>
    <row r="804" spans="1:2" x14ac:dyDescent="0.2">
      <c r="A804" s="289"/>
      <c r="B804" s="291"/>
    </row>
    <row r="805" spans="1:2" x14ac:dyDescent="0.2">
      <c r="A805" s="289"/>
      <c r="B805" s="291"/>
    </row>
    <row r="806" spans="1:2" x14ac:dyDescent="0.2">
      <c r="A806" s="289"/>
      <c r="B806" s="291"/>
    </row>
    <row r="807" spans="1:2" x14ac:dyDescent="0.2">
      <c r="A807" s="289"/>
      <c r="B807" s="291"/>
    </row>
    <row r="808" spans="1:2" x14ac:dyDescent="0.2">
      <c r="A808" s="289"/>
      <c r="B808" s="291"/>
    </row>
    <row r="809" spans="1:2" x14ac:dyDescent="0.2">
      <c r="A809" s="289"/>
      <c r="B809" s="291"/>
    </row>
    <row r="810" spans="1:2" x14ac:dyDescent="0.2">
      <c r="A810" s="289"/>
      <c r="B810" s="291"/>
    </row>
    <row r="811" spans="1:2" x14ac:dyDescent="0.2">
      <c r="A811" s="289"/>
      <c r="B811" s="291"/>
    </row>
    <row r="812" spans="1:2" x14ac:dyDescent="0.2">
      <c r="A812" s="289"/>
      <c r="B812" s="291"/>
    </row>
    <row r="813" spans="1:2" x14ac:dyDescent="0.2">
      <c r="A813" s="289"/>
      <c r="B813" s="291"/>
    </row>
    <row r="814" spans="1:2" x14ac:dyDescent="0.2">
      <c r="A814" s="289"/>
      <c r="B814" s="291"/>
    </row>
    <row r="815" spans="1:2" x14ac:dyDescent="0.2">
      <c r="A815" s="289"/>
      <c r="B815" s="291"/>
    </row>
    <row r="816" spans="1:2" x14ac:dyDescent="0.2">
      <c r="A816" s="289"/>
      <c r="B816" s="291"/>
    </row>
    <row r="817" spans="1:2" x14ac:dyDescent="0.2">
      <c r="A817" s="289"/>
      <c r="B817" s="291"/>
    </row>
    <row r="818" spans="1:2" x14ac:dyDescent="0.2">
      <c r="A818" s="289"/>
      <c r="B818" s="291"/>
    </row>
    <row r="819" spans="1:2" x14ac:dyDescent="0.2">
      <c r="A819" s="289"/>
      <c r="B819" s="291"/>
    </row>
    <row r="820" spans="1:2" x14ac:dyDescent="0.2">
      <c r="A820" s="289"/>
      <c r="B820" s="291"/>
    </row>
    <row r="821" spans="1:2" x14ac:dyDescent="0.2">
      <c r="A821" s="289"/>
      <c r="B821" s="291"/>
    </row>
    <row r="822" spans="1:2" x14ac:dyDescent="0.2">
      <c r="A822" s="289"/>
      <c r="B822" s="291"/>
    </row>
    <row r="823" spans="1:2" x14ac:dyDescent="0.2">
      <c r="A823" s="289"/>
      <c r="B823" s="291"/>
    </row>
    <row r="824" spans="1:2" x14ac:dyDescent="0.2">
      <c r="A824" s="289"/>
      <c r="B824" s="291"/>
    </row>
    <row r="825" spans="1:2" x14ac:dyDescent="0.2">
      <c r="A825" s="289"/>
      <c r="B825" s="291"/>
    </row>
    <row r="826" spans="1:2" x14ac:dyDescent="0.2">
      <c r="A826" s="289"/>
      <c r="B826" s="291"/>
    </row>
    <row r="827" spans="1:2" x14ac:dyDescent="0.2">
      <c r="A827" s="289"/>
      <c r="B827" s="291"/>
    </row>
    <row r="828" spans="1:2" x14ac:dyDescent="0.2">
      <c r="A828" s="289"/>
      <c r="B828" s="291"/>
    </row>
    <row r="829" spans="1:2" x14ac:dyDescent="0.2">
      <c r="A829" s="289"/>
      <c r="B829" s="291"/>
    </row>
    <row r="830" spans="1:2" x14ac:dyDescent="0.2">
      <c r="A830" s="289"/>
      <c r="B830" s="291"/>
    </row>
    <row r="831" spans="1:2" x14ac:dyDescent="0.2">
      <c r="A831" s="289"/>
      <c r="B831" s="291"/>
    </row>
    <row r="832" spans="1:2" x14ac:dyDescent="0.2">
      <c r="A832" s="289"/>
      <c r="B832" s="291"/>
    </row>
    <row r="833" spans="1:2" x14ac:dyDescent="0.2">
      <c r="A833" s="289"/>
      <c r="B833" s="291"/>
    </row>
    <row r="834" spans="1:2" x14ac:dyDescent="0.2">
      <c r="A834" s="289"/>
      <c r="B834" s="291"/>
    </row>
    <row r="835" spans="1:2" x14ac:dyDescent="0.2">
      <c r="A835" s="289"/>
      <c r="B835" s="291"/>
    </row>
    <row r="836" spans="1:2" x14ac:dyDescent="0.2">
      <c r="A836" s="289"/>
      <c r="B836" s="291"/>
    </row>
    <row r="837" spans="1:2" x14ac:dyDescent="0.2">
      <c r="A837" s="289"/>
      <c r="B837" s="291"/>
    </row>
    <row r="838" spans="1:2" x14ac:dyDescent="0.2">
      <c r="A838" s="289"/>
      <c r="B838" s="291"/>
    </row>
    <row r="839" spans="1:2" x14ac:dyDescent="0.2">
      <c r="A839" s="289"/>
      <c r="B839" s="291"/>
    </row>
    <row r="840" spans="1:2" x14ac:dyDescent="0.2">
      <c r="A840" s="289"/>
      <c r="B840" s="291"/>
    </row>
    <row r="841" spans="1:2" x14ac:dyDescent="0.2">
      <c r="A841" s="289"/>
      <c r="B841" s="291"/>
    </row>
    <row r="842" spans="1:2" x14ac:dyDescent="0.2">
      <c r="A842" s="289"/>
      <c r="B842" s="291"/>
    </row>
    <row r="843" spans="1:2" x14ac:dyDescent="0.2">
      <c r="A843" s="289"/>
      <c r="B843" s="291"/>
    </row>
    <row r="844" spans="1:2" x14ac:dyDescent="0.2">
      <c r="A844" s="289"/>
      <c r="B844" s="291"/>
    </row>
    <row r="845" spans="1:2" x14ac:dyDescent="0.2">
      <c r="A845" s="289"/>
      <c r="B845" s="291"/>
    </row>
    <row r="846" spans="1:2" x14ac:dyDescent="0.2">
      <c r="A846" s="289"/>
      <c r="B846" s="291"/>
    </row>
    <row r="847" spans="1:2" x14ac:dyDescent="0.2">
      <c r="A847" s="289"/>
      <c r="B847" s="291"/>
    </row>
    <row r="848" spans="1:2" x14ac:dyDescent="0.2">
      <c r="A848" s="289"/>
      <c r="B848" s="291"/>
    </row>
    <row r="849" spans="1:2" x14ac:dyDescent="0.2">
      <c r="A849" s="289"/>
      <c r="B849" s="291"/>
    </row>
    <row r="850" spans="1:2" x14ac:dyDescent="0.2">
      <c r="A850" s="289"/>
      <c r="B850" s="291"/>
    </row>
    <row r="851" spans="1:2" x14ac:dyDescent="0.2">
      <c r="A851" s="289"/>
      <c r="B851" s="291"/>
    </row>
    <row r="852" spans="1:2" x14ac:dyDescent="0.2">
      <c r="A852" s="289"/>
      <c r="B852" s="291"/>
    </row>
    <row r="853" spans="1:2" x14ac:dyDescent="0.2">
      <c r="A853" s="289"/>
      <c r="B853" s="291"/>
    </row>
    <row r="854" spans="1:2" x14ac:dyDescent="0.2">
      <c r="A854" s="289"/>
      <c r="B854" s="291"/>
    </row>
    <row r="855" spans="1:2" x14ac:dyDescent="0.2">
      <c r="A855" s="289"/>
      <c r="B855" s="291"/>
    </row>
    <row r="856" spans="1:2" x14ac:dyDescent="0.2">
      <c r="A856" s="289"/>
      <c r="B856" s="291"/>
    </row>
    <row r="857" spans="1:2" x14ac:dyDescent="0.2">
      <c r="A857" s="289"/>
      <c r="B857" s="291"/>
    </row>
    <row r="858" spans="1:2" x14ac:dyDescent="0.2">
      <c r="A858" s="289"/>
      <c r="B858" s="291"/>
    </row>
    <row r="859" spans="1:2" x14ac:dyDescent="0.2">
      <c r="A859" s="289"/>
      <c r="B859" s="291"/>
    </row>
    <row r="860" spans="1:2" x14ac:dyDescent="0.2">
      <c r="A860" s="289"/>
      <c r="B860" s="291"/>
    </row>
    <row r="861" spans="1:2" x14ac:dyDescent="0.2">
      <c r="A861" s="289"/>
      <c r="B861" s="291"/>
    </row>
    <row r="862" spans="1:2" x14ac:dyDescent="0.2">
      <c r="A862" s="289"/>
      <c r="B862" s="291"/>
    </row>
    <row r="863" spans="1:2" x14ac:dyDescent="0.2">
      <c r="A863" s="289"/>
      <c r="B863" s="291"/>
    </row>
    <row r="864" spans="1:2" x14ac:dyDescent="0.2">
      <c r="A864" s="289"/>
      <c r="B864" s="291"/>
    </row>
    <row r="865" spans="1:2" x14ac:dyDescent="0.2">
      <c r="A865" s="289"/>
      <c r="B865" s="291"/>
    </row>
    <row r="866" spans="1:2" x14ac:dyDescent="0.2">
      <c r="A866" s="289"/>
      <c r="B866" s="291"/>
    </row>
    <row r="867" spans="1:2" x14ac:dyDescent="0.2">
      <c r="A867" s="289"/>
      <c r="B867" s="291"/>
    </row>
    <row r="868" spans="1:2" x14ac:dyDescent="0.2">
      <c r="A868" s="289"/>
      <c r="B868" s="291"/>
    </row>
    <row r="869" spans="1:2" x14ac:dyDescent="0.2">
      <c r="A869" s="289"/>
      <c r="B869" s="291"/>
    </row>
    <row r="870" spans="1:2" x14ac:dyDescent="0.2">
      <c r="A870" s="289"/>
      <c r="B870" s="291"/>
    </row>
    <row r="871" spans="1:2" x14ac:dyDescent="0.2">
      <c r="A871" s="289"/>
      <c r="B871" s="291"/>
    </row>
    <row r="872" spans="1:2" x14ac:dyDescent="0.2">
      <c r="A872" s="289"/>
      <c r="B872" s="291"/>
    </row>
    <row r="873" spans="1:2" x14ac:dyDescent="0.2">
      <c r="A873" s="289"/>
      <c r="B873" s="291"/>
    </row>
    <row r="874" spans="1:2" x14ac:dyDescent="0.2">
      <c r="A874" s="289"/>
      <c r="B874" s="291"/>
    </row>
    <row r="875" spans="1:2" x14ac:dyDescent="0.2">
      <c r="A875" s="289"/>
      <c r="B875" s="291"/>
    </row>
    <row r="876" spans="1:2" x14ac:dyDescent="0.2">
      <c r="A876" s="289"/>
      <c r="B876" s="291"/>
    </row>
    <row r="877" spans="1:2" x14ac:dyDescent="0.2">
      <c r="A877" s="289"/>
      <c r="B877" s="291"/>
    </row>
    <row r="878" spans="1:2" x14ac:dyDescent="0.2">
      <c r="A878" s="289"/>
      <c r="B878" s="291"/>
    </row>
    <row r="879" spans="1:2" x14ac:dyDescent="0.2">
      <c r="A879" s="289"/>
      <c r="B879" s="291"/>
    </row>
    <row r="880" spans="1:2" x14ac:dyDescent="0.2">
      <c r="A880" s="289"/>
      <c r="B880" s="291"/>
    </row>
    <row r="881" spans="1:2" x14ac:dyDescent="0.2">
      <c r="A881" s="289"/>
      <c r="B881" s="291"/>
    </row>
    <row r="882" spans="1:2" x14ac:dyDescent="0.2">
      <c r="A882" s="289"/>
      <c r="B882" s="291"/>
    </row>
    <row r="883" spans="1:2" x14ac:dyDescent="0.2">
      <c r="A883" s="289"/>
      <c r="B883" s="291"/>
    </row>
    <row r="884" spans="1:2" x14ac:dyDescent="0.2">
      <c r="A884" s="289"/>
      <c r="B884" s="291"/>
    </row>
    <row r="885" spans="1:2" x14ac:dyDescent="0.2">
      <c r="A885" s="289"/>
      <c r="B885" s="291"/>
    </row>
    <row r="886" spans="1:2" x14ac:dyDescent="0.2">
      <c r="A886" s="289"/>
      <c r="B886" s="291"/>
    </row>
    <row r="887" spans="1:2" x14ac:dyDescent="0.2">
      <c r="A887" s="289"/>
      <c r="B887" s="291"/>
    </row>
    <row r="888" spans="1:2" x14ac:dyDescent="0.2">
      <c r="A888" s="289"/>
      <c r="B888" s="291"/>
    </row>
    <row r="889" spans="1:2" x14ac:dyDescent="0.2">
      <c r="A889" s="289"/>
      <c r="B889" s="291"/>
    </row>
    <row r="890" spans="1:2" x14ac:dyDescent="0.2">
      <c r="A890" s="289"/>
      <c r="B890" s="291"/>
    </row>
    <row r="891" spans="1:2" x14ac:dyDescent="0.2">
      <c r="A891" s="289"/>
      <c r="B891" s="291"/>
    </row>
    <row r="892" spans="1:2" x14ac:dyDescent="0.2">
      <c r="A892" s="289"/>
      <c r="B892" s="291"/>
    </row>
    <row r="893" spans="1:2" x14ac:dyDescent="0.2">
      <c r="A893" s="289"/>
      <c r="B893" s="291"/>
    </row>
    <row r="894" spans="1:2" x14ac:dyDescent="0.2">
      <c r="A894" s="289"/>
      <c r="B894" s="291"/>
    </row>
    <row r="895" spans="1:2" x14ac:dyDescent="0.2">
      <c r="A895" s="289"/>
      <c r="B895" s="291"/>
    </row>
    <row r="896" spans="1:2" x14ac:dyDescent="0.2">
      <c r="A896" s="289"/>
      <c r="B896" s="291"/>
    </row>
    <row r="897" spans="1:2" x14ac:dyDescent="0.2">
      <c r="A897" s="289"/>
      <c r="B897" s="291"/>
    </row>
    <row r="898" spans="1:2" x14ac:dyDescent="0.2">
      <c r="A898" s="289"/>
      <c r="B898" s="291"/>
    </row>
    <row r="899" spans="1:2" x14ac:dyDescent="0.2">
      <c r="A899" s="289"/>
      <c r="B899" s="291"/>
    </row>
    <row r="900" spans="1:2" x14ac:dyDescent="0.2">
      <c r="A900" s="289"/>
      <c r="B900" s="291"/>
    </row>
    <row r="901" spans="1:2" x14ac:dyDescent="0.2">
      <c r="A901" s="289"/>
      <c r="B901" s="291"/>
    </row>
    <row r="902" spans="1:2" x14ac:dyDescent="0.2">
      <c r="A902" s="289"/>
      <c r="B902" s="291"/>
    </row>
    <row r="903" spans="1:2" x14ac:dyDescent="0.2">
      <c r="A903" s="289"/>
      <c r="B903" s="291"/>
    </row>
    <row r="904" spans="1:2" x14ac:dyDescent="0.2">
      <c r="A904" s="289"/>
      <c r="B904" s="291"/>
    </row>
    <row r="905" spans="1:2" x14ac:dyDescent="0.2">
      <c r="A905" s="289"/>
      <c r="B905" s="291"/>
    </row>
    <row r="906" spans="1:2" x14ac:dyDescent="0.2">
      <c r="A906" s="289"/>
      <c r="B906" s="291"/>
    </row>
    <row r="907" spans="1:2" x14ac:dyDescent="0.2">
      <c r="A907" s="289"/>
      <c r="B907" s="291"/>
    </row>
    <row r="908" spans="1:2" x14ac:dyDescent="0.2">
      <c r="A908" s="289"/>
      <c r="B908" s="291"/>
    </row>
    <row r="909" spans="1:2" x14ac:dyDescent="0.2">
      <c r="A909" s="289"/>
      <c r="B909" s="291"/>
    </row>
    <row r="910" spans="1:2" x14ac:dyDescent="0.2">
      <c r="A910" s="289"/>
      <c r="B910" s="291"/>
    </row>
    <row r="911" spans="1:2" x14ac:dyDescent="0.2">
      <c r="A911" s="289"/>
      <c r="B911" s="291"/>
    </row>
    <row r="912" spans="1:2" x14ac:dyDescent="0.2">
      <c r="A912" s="289"/>
      <c r="B912" s="291"/>
    </row>
    <row r="913" spans="1:2" x14ac:dyDescent="0.2">
      <c r="A913" s="289"/>
      <c r="B913" s="291"/>
    </row>
    <row r="914" spans="1:2" x14ac:dyDescent="0.2">
      <c r="A914" s="289"/>
      <c r="B914" s="291"/>
    </row>
    <row r="915" spans="1:2" x14ac:dyDescent="0.2">
      <c r="A915" s="289"/>
      <c r="B915" s="291"/>
    </row>
    <row r="916" spans="1:2" x14ac:dyDescent="0.2">
      <c r="A916" s="289"/>
      <c r="B916" s="291"/>
    </row>
    <row r="917" spans="1:2" x14ac:dyDescent="0.2">
      <c r="A917" s="289"/>
      <c r="B917" s="291"/>
    </row>
    <row r="918" spans="1:2" x14ac:dyDescent="0.2">
      <c r="A918" s="289"/>
      <c r="B918" s="291"/>
    </row>
    <row r="919" spans="1:2" x14ac:dyDescent="0.2">
      <c r="A919" s="289"/>
      <c r="B919" s="291"/>
    </row>
    <row r="920" spans="1:2" x14ac:dyDescent="0.2">
      <c r="A920" s="289"/>
      <c r="B920" s="291"/>
    </row>
    <row r="921" spans="1:2" x14ac:dyDescent="0.2">
      <c r="A921" s="289"/>
      <c r="B921" s="291"/>
    </row>
    <row r="922" spans="1:2" x14ac:dyDescent="0.2">
      <c r="A922" s="289"/>
      <c r="B922" s="291"/>
    </row>
    <row r="923" spans="1:2" x14ac:dyDescent="0.2">
      <c r="A923" s="289"/>
      <c r="B923" s="291"/>
    </row>
    <row r="924" spans="1:2" x14ac:dyDescent="0.2">
      <c r="A924" s="289"/>
      <c r="B924" s="291"/>
    </row>
    <row r="925" spans="1:2" x14ac:dyDescent="0.2">
      <c r="A925" s="289"/>
      <c r="B925" s="291"/>
    </row>
    <row r="926" spans="1:2" x14ac:dyDescent="0.2">
      <c r="A926" s="289"/>
      <c r="B926" s="291"/>
    </row>
    <row r="927" spans="1:2" x14ac:dyDescent="0.2">
      <c r="A927" s="289"/>
      <c r="B927" s="291"/>
    </row>
    <row r="928" spans="1:2" x14ac:dyDescent="0.2">
      <c r="A928" s="289"/>
      <c r="B928" s="291"/>
    </row>
    <row r="929" spans="1:2" x14ac:dyDescent="0.2">
      <c r="A929" s="289"/>
      <c r="B929" s="291"/>
    </row>
    <row r="930" spans="1:2" x14ac:dyDescent="0.2">
      <c r="A930" s="289"/>
      <c r="B930" s="291"/>
    </row>
    <row r="931" spans="1:2" x14ac:dyDescent="0.2">
      <c r="A931" s="289"/>
      <c r="B931" s="291"/>
    </row>
    <row r="932" spans="1:2" x14ac:dyDescent="0.2">
      <c r="A932" s="289"/>
      <c r="B932" s="291"/>
    </row>
    <row r="933" spans="1:2" x14ac:dyDescent="0.2">
      <c r="A933" s="289"/>
      <c r="B933" s="291"/>
    </row>
    <row r="934" spans="1:2" x14ac:dyDescent="0.2">
      <c r="A934" s="289"/>
      <c r="B934" s="291"/>
    </row>
    <row r="935" spans="1:2" x14ac:dyDescent="0.2">
      <c r="A935" s="289"/>
      <c r="B935" s="291"/>
    </row>
    <row r="936" spans="1:2" x14ac:dyDescent="0.2">
      <c r="A936" s="289"/>
      <c r="B936" s="291"/>
    </row>
    <row r="937" spans="1:2" x14ac:dyDescent="0.2">
      <c r="A937" s="289"/>
      <c r="B937" s="291"/>
    </row>
    <row r="938" spans="1:2" x14ac:dyDescent="0.2">
      <c r="A938" s="289"/>
      <c r="B938" s="291"/>
    </row>
    <row r="939" spans="1:2" x14ac:dyDescent="0.2">
      <c r="A939" s="289"/>
      <c r="B939" s="291"/>
    </row>
    <row r="940" spans="1:2" x14ac:dyDescent="0.2">
      <c r="A940" s="289"/>
      <c r="B940" s="291"/>
    </row>
    <row r="941" spans="1:2" x14ac:dyDescent="0.2">
      <c r="A941" s="289"/>
      <c r="B941" s="291"/>
    </row>
    <row r="942" spans="1:2" x14ac:dyDescent="0.2">
      <c r="A942" s="289"/>
      <c r="B942" s="291"/>
    </row>
    <row r="943" spans="1:2" x14ac:dyDescent="0.2">
      <c r="A943" s="289"/>
      <c r="B943" s="291"/>
    </row>
    <row r="944" spans="1:2" x14ac:dyDescent="0.2">
      <c r="A944" s="289"/>
      <c r="B944" s="291"/>
    </row>
    <row r="945" spans="1:2" x14ac:dyDescent="0.2">
      <c r="A945" s="289"/>
      <c r="B945" s="291"/>
    </row>
    <row r="946" spans="1:2" x14ac:dyDescent="0.2">
      <c r="A946" s="289"/>
      <c r="B946" s="291"/>
    </row>
    <row r="947" spans="1:2" x14ac:dyDescent="0.2">
      <c r="A947" s="289"/>
      <c r="B947" s="291"/>
    </row>
    <row r="948" spans="1:2" x14ac:dyDescent="0.2">
      <c r="A948" s="289"/>
      <c r="B948" s="291"/>
    </row>
    <row r="949" spans="1:2" x14ac:dyDescent="0.2">
      <c r="A949" s="289"/>
      <c r="B949" s="291"/>
    </row>
    <row r="950" spans="1:2" x14ac:dyDescent="0.2">
      <c r="A950" s="289"/>
      <c r="B950" s="291"/>
    </row>
    <row r="951" spans="1:2" x14ac:dyDescent="0.2">
      <c r="A951" s="289"/>
      <c r="B951" s="291"/>
    </row>
    <row r="952" spans="1:2" x14ac:dyDescent="0.2">
      <c r="A952" s="289"/>
      <c r="B952" s="291"/>
    </row>
    <row r="953" spans="1:2" x14ac:dyDescent="0.2">
      <c r="A953" s="289"/>
      <c r="B953" s="291"/>
    </row>
    <row r="954" spans="1:2" x14ac:dyDescent="0.2">
      <c r="A954" s="289"/>
      <c r="B954" s="291"/>
    </row>
    <row r="955" spans="1:2" x14ac:dyDescent="0.2">
      <c r="A955" s="289"/>
      <c r="B955" s="291"/>
    </row>
    <row r="956" spans="1:2" x14ac:dyDescent="0.2">
      <c r="A956" s="289"/>
      <c r="B956" s="291"/>
    </row>
    <row r="957" spans="1:2" x14ac:dyDescent="0.2">
      <c r="A957" s="289"/>
      <c r="B957" s="291"/>
    </row>
    <row r="958" spans="1:2" x14ac:dyDescent="0.2">
      <c r="A958" s="289"/>
      <c r="B958" s="291"/>
    </row>
    <row r="959" spans="1:2" x14ac:dyDescent="0.2">
      <c r="A959" s="289"/>
      <c r="B959" s="291"/>
    </row>
    <row r="960" spans="1:2" x14ac:dyDescent="0.2">
      <c r="A960" s="289"/>
      <c r="B960" s="291"/>
    </row>
    <row r="961" spans="1:2" x14ac:dyDescent="0.2">
      <c r="A961" s="289"/>
      <c r="B961" s="291"/>
    </row>
    <row r="962" spans="1:2" x14ac:dyDescent="0.2">
      <c r="A962" s="289"/>
      <c r="B962" s="291"/>
    </row>
    <row r="963" spans="1:2" x14ac:dyDescent="0.2">
      <c r="A963" s="289"/>
      <c r="B963" s="291"/>
    </row>
    <row r="964" spans="1:2" x14ac:dyDescent="0.2">
      <c r="A964" s="289"/>
      <c r="B964" s="291"/>
    </row>
    <row r="965" spans="1:2" x14ac:dyDescent="0.2">
      <c r="A965" s="289"/>
      <c r="B965" s="291"/>
    </row>
    <row r="966" spans="1:2" x14ac:dyDescent="0.2">
      <c r="A966" s="289"/>
      <c r="B966" s="291"/>
    </row>
    <row r="967" spans="1:2" x14ac:dyDescent="0.2">
      <c r="A967" s="289"/>
      <c r="B967" s="291"/>
    </row>
    <row r="968" spans="1:2" x14ac:dyDescent="0.2">
      <c r="A968" s="289"/>
      <c r="B968" s="291"/>
    </row>
    <row r="969" spans="1:2" x14ac:dyDescent="0.2">
      <c r="A969" s="289"/>
      <c r="B969" s="291"/>
    </row>
    <row r="970" spans="1:2" x14ac:dyDescent="0.2">
      <c r="A970" s="289"/>
      <c r="B970" s="291"/>
    </row>
    <row r="971" spans="1:2" x14ac:dyDescent="0.2">
      <c r="A971" s="289"/>
      <c r="B971" s="291"/>
    </row>
    <row r="972" spans="1:2" x14ac:dyDescent="0.2">
      <c r="A972" s="289"/>
      <c r="B972" s="291"/>
    </row>
    <row r="973" spans="1:2" x14ac:dyDescent="0.2">
      <c r="A973" s="289"/>
      <c r="B973" s="291"/>
    </row>
    <row r="974" spans="1:2" x14ac:dyDescent="0.2">
      <c r="A974" s="289"/>
      <c r="B974" s="291"/>
    </row>
    <row r="975" spans="1:2" x14ac:dyDescent="0.2">
      <c r="A975" s="289"/>
      <c r="B975" s="291"/>
    </row>
    <row r="976" spans="1:2" x14ac:dyDescent="0.2">
      <c r="A976" s="289"/>
      <c r="B976" s="291"/>
    </row>
    <row r="977" spans="1:2" x14ac:dyDescent="0.2">
      <c r="A977" s="289"/>
      <c r="B977" s="291"/>
    </row>
    <row r="978" spans="1:2" x14ac:dyDescent="0.2">
      <c r="A978" s="289"/>
      <c r="B978" s="291"/>
    </row>
    <row r="979" spans="1:2" x14ac:dyDescent="0.2">
      <c r="A979" s="289"/>
      <c r="B979" s="291"/>
    </row>
    <row r="980" spans="1:2" x14ac:dyDescent="0.2">
      <c r="A980" s="289"/>
      <c r="B980" s="291"/>
    </row>
    <row r="981" spans="1:2" x14ac:dyDescent="0.2">
      <c r="A981" s="289"/>
      <c r="B981" s="291"/>
    </row>
    <row r="982" spans="1:2" x14ac:dyDescent="0.2">
      <c r="A982" s="289"/>
      <c r="B982" s="291"/>
    </row>
    <row r="983" spans="1:2" x14ac:dyDescent="0.2">
      <c r="A983" s="289"/>
      <c r="B983" s="291"/>
    </row>
    <row r="984" spans="1:2" x14ac:dyDescent="0.2">
      <c r="A984" s="289"/>
      <c r="B984" s="291"/>
    </row>
    <row r="985" spans="1:2" x14ac:dyDescent="0.2">
      <c r="A985" s="289"/>
      <c r="B985" s="291"/>
    </row>
    <row r="986" spans="1:2" x14ac:dyDescent="0.2">
      <c r="A986" s="289"/>
      <c r="B986" s="291"/>
    </row>
    <row r="987" spans="1:2" x14ac:dyDescent="0.2">
      <c r="A987" s="289"/>
      <c r="B987" s="291"/>
    </row>
    <row r="988" spans="1:2" x14ac:dyDescent="0.2">
      <c r="A988" s="289"/>
      <c r="B988" s="291"/>
    </row>
    <row r="989" spans="1:2" x14ac:dyDescent="0.2">
      <c r="A989" s="289"/>
      <c r="B989" s="291"/>
    </row>
    <row r="990" spans="1:2" x14ac:dyDescent="0.2">
      <c r="A990" s="289"/>
      <c r="B990" s="291"/>
    </row>
    <row r="991" spans="1:2" x14ac:dyDescent="0.2">
      <c r="A991" s="289"/>
      <c r="B991" s="291"/>
    </row>
    <row r="992" spans="1:2" x14ac:dyDescent="0.2">
      <c r="A992" s="289"/>
      <c r="B992" s="291"/>
    </row>
    <row r="993" spans="1:2" x14ac:dyDescent="0.2">
      <c r="A993" s="289"/>
      <c r="B993" s="291"/>
    </row>
    <row r="994" spans="1:2" x14ac:dyDescent="0.2">
      <c r="A994" s="289"/>
      <c r="B994" s="291"/>
    </row>
    <row r="995" spans="1:2" x14ac:dyDescent="0.2">
      <c r="A995" s="289"/>
      <c r="B995" s="291"/>
    </row>
    <row r="996" spans="1:2" x14ac:dyDescent="0.2">
      <c r="A996" s="289"/>
      <c r="B996" s="291"/>
    </row>
    <row r="997" spans="1:2" x14ac:dyDescent="0.2">
      <c r="A997" s="289"/>
      <c r="B997" s="291"/>
    </row>
    <row r="998" spans="1:2" x14ac:dyDescent="0.2">
      <c r="A998" s="289"/>
      <c r="B998" s="291"/>
    </row>
    <row r="999" spans="1:2" x14ac:dyDescent="0.2">
      <c r="A999" s="289"/>
      <c r="B999" s="291"/>
    </row>
    <row r="1000" spans="1:2" x14ac:dyDescent="0.2">
      <c r="A1000" s="289"/>
      <c r="B1000" s="291"/>
    </row>
    <row r="1001" spans="1:2" x14ac:dyDescent="0.2">
      <c r="A1001" s="289"/>
      <c r="B1001" s="291"/>
    </row>
    <row r="1002" spans="1:2" x14ac:dyDescent="0.2">
      <c r="A1002" s="289"/>
      <c r="B1002" s="291"/>
    </row>
    <row r="1003" spans="1:2" x14ac:dyDescent="0.2">
      <c r="A1003" s="289"/>
      <c r="B1003" s="291"/>
    </row>
    <row r="1004" spans="1:2" x14ac:dyDescent="0.2">
      <c r="A1004" s="289"/>
      <c r="B1004" s="291"/>
    </row>
    <row r="1005" spans="1:2" x14ac:dyDescent="0.2">
      <c r="A1005" s="289"/>
      <c r="B1005" s="291"/>
    </row>
    <row r="1006" spans="1:2" x14ac:dyDescent="0.2">
      <c r="A1006" s="289"/>
      <c r="B1006" s="291"/>
    </row>
    <row r="1007" spans="1:2" x14ac:dyDescent="0.2">
      <c r="A1007" s="289"/>
      <c r="B1007" s="291"/>
    </row>
    <row r="1008" spans="1:2" x14ac:dyDescent="0.2">
      <c r="A1008" s="289"/>
      <c r="B1008" s="291"/>
    </row>
    <row r="1009" spans="1:2" x14ac:dyDescent="0.2">
      <c r="A1009" s="289"/>
      <c r="B1009" s="291"/>
    </row>
    <row r="1010" spans="1:2" x14ac:dyDescent="0.2">
      <c r="A1010" s="289"/>
      <c r="B1010" s="291"/>
    </row>
    <row r="1011" spans="1:2" x14ac:dyDescent="0.2">
      <c r="A1011" s="289"/>
      <c r="B1011" s="291"/>
    </row>
    <row r="1012" spans="1:2" x14ac:dyDescent="0.2">
      <c r="A1012" s="289"/>
      <c r="B1012" s="291"/>
    </row>
    <row r="1013" spans="1:2" x14ac:dyDescent="0.2">
      <c r="A1013" s="289"/>
      <c r="B1013" s="291"/>
    </row>
    <row r="1014" spans="1:2" x14ac:dyDescent="0.2">
      <c r="A1014" s="289"/>
      <c r="B1014" s="291"/>
    </row>
    <row r="1015" spans="1:2" x14ac:dyDescent="0.2">
      <c r="A1015" s="289"/>
      <c r="B1015" s="291"/>
    </row>
    <row r="1016" spans="1:2" x14ac:dyDescent="0.2">
      <c r="A1016" s="289"/>
      <c r="B1016" s="291"/>
    </row>
    <row r="1017" spans="1:2" x14ac:dyDescent="0.2">
      <c r="A1017" s="289"/>
      <c r="B1017" s="291"/>
    </row>
    <row r="1018" spans="1:2" x14ac:dyDescent="0.2">
      <c r="A1018" s="289"/>
      <c r="B1018" s="291"/>
    </row>
    <row r="1019" spans="1:2" x14ac:dyDescent="0.2">
      <c r="A1019" s="289"/>
      <c r="B1019" s="291"/>
    </row>
    <row r="1020" spans="1:2" x14ac:dyDescent="0.2">
      <c r="A1020" s="289"/>
      <c r="B1020" s="291"/>
    </row>
    <row r="1021" spans="1:2" x14ac:dyDescent="0.2">
      <c r="A1021" s="289"/>
      <c r="B1021" s="291"/>
    </row>
    <row r="1022" spans="1:2" x14ac:dyDescent="0.2">
      <c r="A1022" s="289"/>
      <c r="B1022" s="291"/>
    </row>
    <row r="1023" spans="1:2" x14ac:dyDescent="0.2">
      <c r="A1023" s="289"/>
      <c r="B1023" s="291"/>
    </row>
    <row r="1024" spans="1:2" x14ac:dyDescent="0.2">
      <c r="A1024" s="289"/>
      <c r="B1024" s="291"/>
    </row>
    <row r="1025" spans="1:2" x14ac:dyDescent="0.2">
      <c r="A1025" s="289"/>
      <c r="B1025" s="291"/>
    </row>
    <row r="1026" spans="1:2" x14ac:dyDescent="0.2">
      <c r="A1026" s="289"/>
      <c r="B1026" s="291"/>
    </row>
    <row r="1027" spans="1:2" x14ac:dyDescent="0.2">
      <c r="A1027" s="289"/>
      <c r="B1027" s="291"/>
    </row>
    <row r="1028" spans="1:2" x14ac:dyDescent="0.2">
      <c r="A1028" s="289"/>
      <c r="B1028" s="291"/>
    </row>
    <row r="1029" spans="1:2" x14ac:dyDescent="0.2">
      <c r="A1029" s="289"/>
      <c r="B1029" s="291"/>
    </row>
    <row r="1030" spans="1:2" x14ac:dyDescent="0.2">
      <c r="A1030" s="289"/>
      <c r="B1030" s="291"/>
    </row>
    <row r="1031" spans="1:2" x14ac:dyDescent="0.2">
      <c r="A1031" s="289"/>
      <c r="B1031" s="291"/>
    </row>
    <row r="1032" spans="1:2" x14ac:dyDescent="0.2">
      <c r="A1032" s="289"/>
      <c r="B1032" s="291"/>
    </row>
    <row r="1033" spans="1:2" x14ac:dyDescent="0.2">
      <c r="A1033" s="289"/>
      <c r="B1033" s="291"/>
    </row>
    <row r="1034" spans="1:2" x14ac:dyDescent="0.2">
      <c r="A1034" s="289"/>
      <c r="B1034" s="291"/>
    </row>
    <row r="1035" spans="1:2" x14ac:dyDescent="0.2">
      <c r="A1035" s="289"/>
      <c r="B1035" s="291"/>
    </row>
    <row r="1036" spans="1:2" x14ac:dyDescent="0.2">
      <c r="A1036" s="289"/>
      <c r="B1036" s="291"/>
    </row>
    <row r="1037" spans="1:2" x14ac:dyDescent="0.2">
      <c r="A1037" s="289"/>
      <c r="B1037" s="291"/>
    </row>
    <row r="1038" spans="1:2" x14ac:dyDescent="0.2">
      <c r="A1038" s="289"/>
      <c r="B1038" s="291"/>
    </row>
    <row r="1039" spans="1:2" x14ac:dyDescent="0.2">
      <c r="A1039" s="289"/>
      <c r="B1039" s="291"/>
    </row>
    <row r="1040" spans="1:2" x14ac:dyDescent="0.2">
      <c r="A1040" s="289"/>
      <c r="B1040" s="291"/>
    </row>
    <row r="1041" spans="1:2" x14ac:dyDescent="0.2">
      <c r="A1041" s="289"/>
      <c r="B1041" s="291"/>
    </row>
    <row r="1042" spans="1:2" x14ac:dyDescent="0.2">
      <c r="A1042" s="289"/>
      <c r="B1042" s="291"/>
    </row>
    <row r="1043" spans="1:2" x14ac:dyDescent="0.2">
      <c r="A1043" s="289"/>
      <c r="B1043" s="291"/>
    </row>
    <row r="1044" spans="1:2" x14ac:dyDescent="0.2">
      <c r="A1044" s="289"/>
      <c r="B1044" s="291"/>
    </row>
    <row r="1045" spans="1:2" x14ac:dyDescent="0.2">
      <c r="A1045" s="289"/>
      <c r="B1045" s="291"/>
    </row>
    <row r="1046" spans="1:2" x14ac:dyDescent="0.2">
      <c r="A1046" s="289"/>
      <c r="B1046" s="291"/>
    </row>
    <row r="1047" spans="1:2" x14ac:dyDescent="0.2">
      <c r="A1047" s="289"/>
      <c r="B1047" s="291"/>
    </row>
    <row r="1048" spans="1:2" x14ac:dyDescent="0.2">
      <c r="A1048" s="289"/>
      <c r="B1048" s="291"/>
    </row>
    <row r="1049" spans="1:2" x14ac:dyDescent="0.2">
      <c r="A1049" s="289"/>
      <c r="B1049" s="291"/>
    </row>
    <row r="1050" spans="1:2" x14ac:dyDescent="0.2">
      <c r="A1050" s="289"/>
      <c r="B1050" s="291"/>
    </row>
    <row r="1051" spans="1:2" x14ac:dyDescent="0.2">
      <c r="A1051" s="289"/>
      <c r="B1051" s="291"/>
    </row>
    <row r="1052" spans="1:2" x14ac:dyDescent="0.2">
      <c r="A1052" s="289"/>
      <c r="B1052" s="291"/>
    </row>
    <row r="1053" spans="1:2" x14ac:dyDescent="0.2">
      <c r="A1053" s="289"/>
      <c r="B1053" s="291"/>
    </row>
    <row r="1054" spans="1:2" x14ac:dyDescent="0.2">
      <c r="A1054" s="289"/>
      <c r="B1054" s="291"/>
    </row>
    <row r="1055" spans="1:2" x14ac:dyDescent="0.2">
      <c r="A1055" s="289"/>
      <c r="B1055" s="291"/>
    </row>
    <row r="1056" spans="1:2" x14ac:dyDescent="0.2">
      <c r="A1056" s="289"/>
      <c r="B1056" s="291"/>
    </row>
    <row r="1057" spans="1:2" x14ac:dyDescent="0.2">
      <c r="A1057" s="289"/>
      <c r="B1057" s="291"/>
    </row>
    <row r="1058" spans="1:2" x14ac:dyDescent="0.2">
      <c r="A1058" s="289"/>
      <c r="B1058" s="291"/>
    </row>
    <row r="1059" spans="1:2" x14ac:dyDescent="0.2">
      <c r="A1059" s="289"/>
      <c r="B1059" s="291"/>
    </row>
    <row r="1060" spans="1:2" x14ac:dyDescent="0.2">
      <c r="A1060" s="289"/>
      <c r="B1060" s="291"/>
    </row>
    <row r="1061" spans="1:2" x14ac:dyDescent="0.2">
      <c r="A1061" s="289"/>
      <c r="B1061" s="291"/>
    </row>
    <row r="1062" spans="1:2" x14ac:dyDescent="0.2">
      <c r="A1062" s="289"/>
      <c r="B1062" s="291"/>
    </row>
    <row r="1063" spans="1:2" x14ac:dyDescent="0.2">
      <c r="A1063" s="289"/>
      <c r="B1063" s="291"/>
    </row>
    <row r="1064" spans="1:2" x14ac:dyDescent="0.2">
      <c r="A1064" s="289"/>
      <c r="B1064" s="291"/>
    </row>
    <row r="1065" spans="1:2" x14ac:dyDescent="0.2">
      <c r="A1065" s="289"/>
      <c r="B1065" s="291"/>
    </row>
    <row r="1066" spans="1:2" x14ac:dyDescent="0.2">
      <c r="A1066" s="289"/>
      <c r="B1066" s="291"/>
    </row>
    <row r="1067" spans="1:2" x14ac:dyDescent="0.2">
      <c r="A1067" s="289"/>
      <c r="B1067" s="291"/>
    </row>
    <row r="1068" spans="1:2" x14ac:dyDescent="0.2">
      <c r="A1068" s="289"/>
      <c r="B1068" s="291"/>
    </row>
    <row r="1069" spans="1:2" x14ac:dyDescent="0.2">
      <c r="A1069" s="289"/>
      <c r="B1069" s="291"/>
    </row>
    <row r="1070" spans="1:2" x14ac:dyDescent="0.2">
      <c r="A1070" s="289"/>
      <c r="B1070" s="291"/>
    </row>
    <row r="1071" spans="1:2" x14ac:dyDescent="0.2">
      <c r="A1071" s="289"/>
      <c r="B1071" s="291"/>
    </row>
    <row r="1072" spans="1:2" x14ac:dyDescent="0.2">
      <c r="A1072" s="289"/>
      <c r="B1072" s="291"/>
    </row>
    <row r="1073" spans="1:2" x14ac:dyDescent="0.2">
      <c r="A1073" s="289"/>
      <c r="B1073" s="291"/>
    </row>
    <row r="1074" spans="1:2" x14ac:dyDescent="0.2">
      <c r="A1074" s="289"/>
      <c r="B1074" s="291"/>
    </row>
    <row r="1075" spans="1:2" x14ac:dyDescent="0.2">
      <c r="A1075" s="289"/>
      <c r="B1075" s="291"/>
    </row>
    <row r="1076" spans="1:2" x14ac:dyDescent="0.2">
      <c r="A1076" s="289"/>
      <c r="B1076" s="291"/>
    </row>
    <row r="1077" spans="1:2" x14ac:dyDescent="0.2">
      <c r="A1077" s="289"/>
      <c r="B1077" s="291"/>
    </row>
    <row r="1078" spans="1:2" x14ac:dyDescent="0.2">
      <c r="A1078" s="289"/>
      <c r="B1078" s="291"/>
    </row>
    <row r="1079" spans="1:2" x14ac:dyDescent="0.2">
      <c r="A1079" s="289"/>
      <c r="B1079" s="291"/>
    </row>
    <row r="1080" spans="1:2" x14ac:dyDescent="0.2">
      <c r="A1080" s="289"/>
      <c r="B1080" s="291"/>
    </row>
    <row r="1081" spans="1:2" x14ac:dyDescent="0.2">
      <c r="A1081" s="289"/>
      <c r="B1081" s="291"/>
    </row>
    <row r="1082" spans="1:2" x14ac:dyDescent="0.2">
      <c r="A1082" s="289"/>
      <c r="B1082" s="291"/>
    </row>
    <row r="1083" spans="1:2" x14ac:dyDescent="0.2">
      <c r="A1083" s="289"/>
      <c r="B1083" s="291"/>
    </row>
    <row r="1084" spans="1:2" x14ac:dyDescent="0.2">
      <c r="A1084" s="289"/>
      <c r="B1084" s="291"/>
    </row>
    <row r="1085" spans="1:2" x14ac:dyDescent="0.2">
      <c r="A1085" s="289"/>
      <c r="B1085" s="291"/>
    </row>
    <row r="1086" spans="1:2" x14ac:dyDescent="0.2">
      <c r="A1086" s="289"/>
      <c r="B1086" s="291"/>
    </row>
    <row r="1087" spans="1:2" x14ac:dyDescent="0.2">
      <c r="A1087" s="289"/>
      <c r="B1087" s="291"/>
    </row>
    <row r="1088" spans="1:2" x14ac:dyDescent="0.2">
      <c r="A1088" s="289"/>
      <c r="B1088" s="291"/>
    </row>
    <row r="1089" spans="1:2" x14ac:dyDescent="0.2">
      <c r="A1089" s="289"/>
      <c r="B1089" s="291"/>
    </row>
    <row r="1090" spans="1:2" x14ac:dyDescent="0.2">
      <c r="A1090" s="289"/>
      <c r="B1090" s="291"/>
    </row>
    <row r="1091" spans="1:2" x14ac:dyDescent="0.2">
      <c r="A1091" s="289"/>
      <c r="B1091" s="291"/>
    </row>
    <row r="1092" spans="1:2" x14ac:dyDescent="0.2">
      <c r="A1092" s="289"/>
      <c r="B1092" s="291"/>
    </row>
    <row r="1093" spans="1:2" x14ac:dyDescent="0.2">
      <c r="A1093" s="289"/>
      <c r="B1093" s="291"/>
    </row>
    <row r="1094" spans="1:2" x14ac:dyDescent="0.2">
      <c r="A1094" s="289"/>
      <c r="B1094" s="291"/>
    </row>
    <row r="1095" spans="1:2" x14ac:dyDescent="0.2">
      <c r="A1095" s="289"/>
      <c r="B1095" s="291"/>
    </row>
    <row r="1096" spans="1:2" x14ac:dyDescent="0.2">
      <c r="A1096" s="289"/>
      <c r="B1096" s="291"/>
    </row>
    <row r="1097" spans="1:2" x14ac:dyDescent="0.2">
      <c r="A1097" s="289"/>
      <c r="B1097" s="291"/>
    </row>
    <row r="1098" spans="1:2" x14ac:dyDescent="0.2">
      <c r="A1098" s="289"/>
      <c r="B1098" s="291"/>
    </row>
    <row r="1099" spans="1:2" x14ac:dyDescent="0.2">
      <c r="A1099" s="289"/>
      <c r="B1099" s="291"/>
    </row>
    <row r="1100" spans="1:2" x14ac:dyDescent="0.2">
      <c r="A1100" s="289"/>
      <c r="B1100" s="291"/>
    </row>
    <row r="1101" spans="1:2" x14ac:dyDescent="0.2">
      <c r="A1101" s="289"/>
      <c r="B1101" s="291"/>
    </row>
    <row r="1102" spans="1:2" x14ac:dyDescent="0.2">
      <c r="A1102" s="289"/>
      <c r="B1102" s="291"/>
    </row>
    <row r="1103" spans="1:2" x14ac:dyDescent="0.2">
      <c r="A1103" s="289"/>
      <c r="B1103" s="291"/>
    </row>
    <row r="1104" spans="1:2" x14ac:dyDescent="0.2">
      <c r="A1104" s="289"/>
      <c r="B1104" s="291"/>
    </row>
    <row r="1105" spans="1:2" x14ac:dyDescent="0.2">
      <c r="A1105" s="289"/>
      <c r="B1105" s="291"/>
    </row>
    <row r="1106" spans="1:2" x14ac:dyDescent="0.2">
      <c r="A1106" s="289"/>
      <c r="B1106" s="291"/>
    </row>
    <row r="1107" spans="1:2" x14ac:dyDescent="0.2">
      <c r="A1107" s="289"/>
      <c r="B1107" s="291"/>
    </row>
    <row r="1108" spans="1:2" x14ac:dyDescent="0.2">
      <c r="A1108" s="289"/>
      <c r="B1108" s="291"/>
    </row>
    <row r="1109" spans="1:2" x14ac:dyDescent="0.2">
      <c r="A1109" s="289"/>
      <c r="B1109" s="291"/>
    </row>
    <row r="1110" spans="1:2" x14ac:dyDescent="0.2">
      <c r="A1110" s="289"/>
      <c r="B1110" s="291"/>
    </row>
    <row r="1111" spans="1:2" x14ac:dyDescent="0.2">
      <c r="A1111" s="289"/>
      <c r="B1111" s="291"/>
    </row>
    <row r="1112" spans="1:2" x14ac:dyDescent="0.2">
      <c r="A1112" s="289"/>
      <c r="B1112" s="291"/>
    </row>
    <row r="1113" spans="1:2" x14ac:dyDescent="0.2">
      <c r="A1113" s="289"/>
      <c r="B1113" s="291"/>
    </row>
    <row r="1114" spans="1:2" x14ac:dyDescent="0.2">
      <c r="A1114" s="289"/>
      <c r="B1114" s="291"/>
    </row>
    <row r="1115" spans="1:2" x14ac:dyDescent="0.2">
      <c r="A1115" s="289"/>
      <c r="B1115" s="291"/>
    </row>
    <row r="1116" spans="1:2" x14ac:dyDescent="0.2">
      <c r="A1116" s="289"/>
      <c r="B1116" s="291"/>
    </row>
    <row r="1117" spans="1:2" x14ac:dyDescent="0.2">
      <c r="A1117" s="289"/>
      <c r="B1117" s="291"/>
    </row>
    <row r="1118" spans="1:2" x14ac:dyDescent="0.2">
      <c r="A1118" s="289"/>
      <c r="B1118" s="291"/>
    </row>
    <row r="1119" spans="1:2" x14ac:dyDescent="0.2">
      <c r="A1119" s="289"/>
      <c r="B1119" s="291"/>
    </row>
    <row r="1120" spans="1:2" x14ac:dyDescent="0.2">
      <c r="A1120" s="289"/>
      <c r="B1120" s="291"/>
    </row>
    <row r="1121" spans="1:2" x14ac:dyDescent="0.2">
      <c r="A1121" s="289"/>
      <c r="B1121" s="291"/>
    </row>
    <row r="1122" spans="1:2" x14ac:dyDescent="0.2">
      <c r="A1122" s="289"/>
      <c r="B1122" s="291"/>
    </row>
    <row r="1123" spans="1:2" x14ac:dyDescent="0.2">
      <c r="A1123" s="289"/>
      <c r="B1123" s="291"/>
    </row>
    <row r="1124" spans="1:2" x14ac:dyDescent="0.2">
      <c r="A1124" s="289"/>
      <c r="B1124" s="291"/>
    </row>
    <row r="1125" spans="1:2" x14ac:dyDescent="0.2">
      <c r="A1125" s="289"/>
      <c r="B1125" s="291"/>
    </row>
    <row r="1126" spans="1:2" x14ac:dyDescent="0.2">
      <c r="A1126" s="289"/>
      <c r="B1126" s="291"/>
    </row>
    <row r="1127" spans="1:2" x14ac:dyDescent="0.2">
      <c r="A1127" s="289"/>
      <c r="B1127" s="291"/>
    </row>
    <row r="1128" spans="1:2" x14ac:dyDescent="0.2">
      <c r="A1128" s="289"/>
      <c r="B1128" s="291"/>
    </row>
    <row r="1129" spans="1:2" x14ac:dyDescent="0.2">
      <c r="A1129" s="289"/>
      <c r="B1129" s="291"/>
    </row>
    <row r="1130" spans="1:2" x14ac:dyDescent="0.2">
      <c r="A1130" s="289"/>
      <c r="B1130" s="291"/>
    </row>
    <row r="1131" spans="1:2" x14ac:dyDescent="0.2">
      <c r="A1131" s="289"/>
      <c r="B1131" s="291"/>
    </row>
    <row r="1132" spans="1:2" x14ac:dyDescent="0.2">
      <c r="A1132" s="289"/>
      <c r="B1132" s="291"/>
    </row>
    <row r="1133" spans="1:2" x14ac:dyDescent="0.2">
      <c r="A1133" s="289"/>
      <c r="B1133" s="291"/>
    </row>
    <row r="1134" spans="1:2" x14ac:dyDescent="0.2">
      <c r="A1134" s="289"/>
      <c r="B1134" s="291"/>
    </row>
    <row r="1135" spans="1:2" x14ac:dyDescent="0.2">
      <c r="A1135" s="289"/>
      <c r="B1135" s="291"/>
    </row>
    <row r="1136" spans="1:2" x14ac:dyDescent="0.2">
      <c r="A1136" s="289"/>
      <c r="B1136" s="291"/>
    </row>
    <row r="1137" spans="1:2" x14ac:dyDescent="0.2">
      <c r="A1137" s="289"/>
      <c r="B1137" s="291"/>
    </row>
    <row r="1138" spans="1:2" x14ac:dyDescent="0.2">
      <c r="A1138" s="289"/>
      <c r="B1138" s="291"/>
    </row>
    <row r="1139" spans="1:2" x14ac:dyDescent="0.2">
      <c r="A1139" s="289"/>
      <c r="B1139" s="291"/>
    </row>
    <row r="1140" spans="1:2" x14ac:dyDescent="0.2">
      <c r="A1140" s="289"/>
      <c r="B1140" s="291"/>
    </row>
    <row r="1141" spans="1:2" x14ac:dyDescent="0.2">
      <c r="A1141" s="289"/>
      <c r="B1141" s="291"/>
    </row>
    <row r="1142" spans="1:2" x14ac:dyDescent="0.2">
      <c r="A1142" s="289"/>
      <c r="B1142" s="291"/>
    </row>
    <row r="1143" spans="1:2" x14ac:dyDescent="0.2">
      <c r="A1143" s="289"/>
      <c r="B1143" s="291"/>
    </row>
    <row r="1144" spans="1:2" x14ac:dyDescent="0.2">
      <c r="A1144" s="289"/>
      <c r="B1144" s="291"/>
    </row>
    <row r="1145" spans="1:2" x14ac:dyDescent="0.2">
      <c r="A1145" s="289"/>
      <c r="B1145" s="291"/>
    </row>
    <row r="1146" spans="1:2" x14ac:dyDescent="0.2">
      <c r="A1146" s="289"/>
      <c r="B1146" s="291"/>
    </row>
    <row r="1147" spans="1:2" x14ac:dyDescent="0.2">
      <c r="A1147" s="289"/>
      <c r="B1147" s="291"/>
    </row>
    <row r="1148" spans="1:2" x14ac:dyDescent="0.2">
      <c r="A1148" s="289"/>
      <c r="B1148" s="291"/>
    </row>
    <row r="1149" spans="1:2" x14ac:dyDescent="0.2">
      <c r="A1149" s="289"/>
      <c r="B1149" s="291"/>
    </row>
    <row r="1150" spans="1:2" x14ac:dyDescent="0.2">
      <c r="A1150" s="289"/>
      <c r="B1150" s="291"/>
    </row>
    <row r="1151" spans="1:2" x14ac:dyDescent="0.2">
      <c r="A1151" s="289"/>
      <c r="B1151" s="291"/>
    </row>
    <row r="1152" spans="1:2" x14ac:dyDescent="0.2">
      <c r="A1152" s="289"/>
      <c r="B1152" s="291"/>
    </row>
    <row r="1153" spans="1:2" x14ac:dyDescent="0.2">
      <c r="A1153" s="289"/>
      <c r="B1153" s="291"/>
    </row>
    <row r="1154" spans="1:2" x14ac:dyDescent="0.2">
      <c r="A1154" s="289"/>
      <c r="B1154" s="291"/>
    </row>
    <row r="1155" spans="1:2" x14ac:dyDescent="0.2">
      <c r="A1155" s="289"/>
      <c r="B1155" s="291"/>
    </row>
    <row r="1156" spans="1:2" x14ac:dyDescent="0.2">
      <c r="A1156" s="289"/>
      <c r="B1156" s="291"/>
    </row>
    <row r="1157" spans="1:2" x14ac:dyDescent="0.2">
      <c r="A1157" s="289"/>
      <c r="B1157" s="291"/>
    </row>
    <row r="1158" spans="1:2" x14ac:dyDescent="0.2">
      <c r="A1158" s="289"/>
      <c r="B1158" s="291"/>
    </row>
    <row r="1159" spans="1:2" x14ac:dyDescent="0.2">
      <c r="A1159" s="289"/>
      <c r="B1159" s="291"/>
    </row>
    <row r="1160" spans="1:2" x14ac:dyDescent="0.2">
      <c r="A1160" s="289"/>
      <c r="B1160" s="291"/>
    </row>
    <row r="1161" spans="1:2" x14ac:dyDescent="0.2">
      <c r="A1161" s="289"/>
      <c r="B1161" s="291"/>
    </row>
    <row r="1162" spans="1:2" x14ac:dyDescent="0.2">
      <c r="A1162" s="289"/>
      <c r="B1162" s="291"/>
    </row>
    <row r="1163" spans="1:2" x14ac:dyDescent="0.2">
      <c r="A1163" s="289"/>
      <c r="B1163" s="291"/>
    </row>
    <row r="1164" spans="1:2" x14ac:dyDescent="0.2">
      <c r="A1164" s="289"/>
      <c r="B1164" s="291"/>
    </row>
    <row r="1165" spans="1:2" x14ac:dyDescent="0.2">
      <c r="A1165" s="289"/>
      <c r="B1165" s="291"/>
    </row>
    <row r="1166" spans="1:2" x14ac:dyDescent="0.2">
      <c r="A1166" s="289"/>
      <c r="B1166" s="291"/>
    </row>
    <row r="1167" spans="1:2" x14ac:dyDescent="0.2">
      <c r="A1167" s="289"/>
      <c r="B1167" s="291"/>
    </row>
    <row r="1168" spans="1:2" x14ac:dyDescent="0.2">
      <c r="A1168" s="289"/>
      <c r="B1168" s="291"/>
    </row>
    <row r="1169" spans="1:2" x14ac:dyDescent="0.2">
      <c r="A1169" s="289"/>
      <c r="B1169" s="291"/>
    </row>
    <row r="1170" spans="1:2" x14ac:dyDescent="0.2">
      <c r="A1170" s="289"/>
      <c r="B1170" s="291"/>
    </row>
    <row r="1171" spans="1:2" x14ac:dyDescent="0.2">
      <c r="A1171" s="289"/>
      <c r="B1171" s="291"/>
    </row>
    <row r="1172" spans="1:2" x14ac:dyDescent="0.2">
      <c r="A1172" s="289"/>
      <c r="B1172" s="291"/>
    </row>
    <row r="1173" spans="1:2" x14ac:dyDescent="0.2">
      <c r="A1173" s="289"/>
      <c r="B1173" s="291"/>
    </row>
    <row r="1174" spans="1:2" x14ac:dyDescent="0.2">
      <c r="A1174" s="289"/>
      <c r="B1174" s="291"/>
    </row>
    <row r="1175" spans="1:2" x14ac:dyDescent="0.2">
      <c r="A1175" s="289"/>
      <c r="B1175" s="291"/>
    </row>
    <row r="1176" spans="1:2" x14ac:dyDescent="0.2">
      <c r="A1176" s="289"/>
      <c r="B1176" s="291"/>
    </row>
    <row r="1177" spans="1:2" x14ac:dyDescent="0.2">
      <c r="A1177" s="289"/>
      <c r="B1177" s="291"/>
    </row>
    <row r="1178" spans="1:2" x14ac:dyDescent="0.2">
      <c r="A1178" s="289"/>
      <c r="B1178" s="291"/>
    </row>
    <row r="1179" spans="1:2" x14ac:dyDescent="0.2">
      <c r="A1179" s="289"/>
      <c r="B1179" s="291"/>
    </row>
    <row r="1180" spans="1:2" x14ac:dyDescent="0.2">
      <c r="A1180" s="289"/>
      <c r="B1180" s="291"/>
    </row>
    <row r="1181" spans="1:2" x14ac:dyDescent="0.2">
      <c r="A1181" s="289"/>
      <c r="B1181" s="291"/>
    </row>
    <row r="1182" spans="1:2" x14ac:dyDescent="0.2">
      <c r="A1182" s="289"/>
      <c r="B1182" s="291"/>
    </row>
    <row r="1183" spans="1:2" x14ac:dyDescent="0.2">
      <c r="A1183" s="289"/>
      <c r="B1183" s="291"/>
    </row>
    <row r="1184" spans="1:2" x14ac:dyDescent="0.2">
      <c r="A1184" s="289"/>
      <c r="B1184" s="291"/>
    </row>
    <row r="1185" spans="1:2" x14ac:dyDescent="0.2">
      <c r="A1185" s="289"/>
      <c r="B1185" s="291"/>
    </row>
    <row r="1186" spans="1:2" x14ac:dyDescent="0.2">
      <c r="A1186" s="289"/>
      <c r="B1186" s="291"/>
    </row>
    <row r="1187" spans="1:2" x14ac:dyDescent="0.2">
      <c r="A1187" s="289"/>
      <c r="B1187" s="291"/>
    </row>
    <row r="1188" spans="1:2" x14ac:dyDescent="0.2">
      <c r="A1188" s="289"/>
      <c r="B1188" s="291"/>
    </row>
    <row r="1189" spans="1:2" x14ac:dyDescent="0.2">
      <c r="A1189" s="289"/>
      <c r="B1189" s="291"/>
    </row>
    <row r="1190" spans="1:2" x14ac:dyDescent="0.2">
      <c r="A1190" s="289"/>
      <c r="B1190" s="291"/>
    </row>
    <row r="1191" spans="1:2" x14ac:dyDescent="0.2">
      <c r="A1191" s="289"/>
      <c r="B1191" s="291"/>
    </row>
    <row r="1192" spans="1:2" x14ac:dyDescent="0.2">
      <c r="A1192" s="289"/>
      <c r="B1192" s="291"/>
    </row>
    <row r="1193" spans="1:2" x14ac:dyDescent="0.2">
      <c r="A1193" s="289"/>
      <c r="B1193" s="291"/>
    </row>
    <row r="1194" spans="1:2" x14ac:dyDescent="0.2">
      <c r="A1194" s="289"/>
      <c r="B1194" s="291"/>
    </row>
    <row r="1195" spans="1:2" x14ac:dyDescent="0.2">
      <c r="A1195" s="289"/>
      <c r="B1195" s="291"/>
    </row>
    <row r="1196" spans="1:2" x14ac:dyDescent="0.2">
      <c r="A1196" s="289"/>
      <c r="B1196" s="291"/>
    </row>
    <row r="1197" spans="1:2" x14ac:dyDescent="0.2">
      <c r="A1197" s="289"/>
      <c r="B1197" s="291"/>
    </row>
    <row r="1198" spans="1:2" x14ac:dyDescent="0.2">
      <c r="A1198" s="289"/>
      <c r="B1198" s="291"/>
    </row>
    <row r="1199" spans="1:2" x14ac:dyDescent="0.2">
      <c r="A1199" s="289"/>
      <c r="B1199" s="291"/>
    </row>
    <row r="1200" spans="1:2" x14ac:dyDescent="0.2">
      <c r="A1200" s="289"/>
      <c r="B1200" s="291"/>
    </row>
    <row r="1201" spans="1:2" x14ac:dyDescent="0.2">
      <c r="A1201" s="289"/>
      <c r="B1201" s="291"/>
    </row>
    <row r="1202" spans="1:2" x14ac:dyDescent="0.2">
      <c r="A1202" s="289"/>
      <c r="B1202" s="291"/>
    </row>
    <row r="1203" spans="1:2" x14ac:dyDescent="0.2">
      <c r="A1203" s="289"/>
      <c r="B1203" s="291"/>
    </row>
    <row r="1204" spans="1:2" x14ac:dyDescent="0.2">
      <c r="A1204" s="289"/>
      <c r="B1204" s="291"/>
    </row>
    <row r="1205" spans="1:2" x14ac:dyDescent="0.2">
      <c r="A1205" s="289"/>
      <c r="B1205" s="291"/>
    </row>
    <row r="1206" spans="1:2" x14ac:dyDescent="0.2">
      <c r="A1206" s="289"/>
      <c r="B1206" s="291"/>
    </row>
    <row r="1207" spans="1:2" x14ac:dyDescent="0.2">
      <c r="A1207" s="289"/>
      <c r="B1207" s="291"/>
    </row>
    <row r="1208" spans="1:2" x14ac:dyDescent="0.2">
      <c r="A1208" s="289"/>
      <c r="B1208" s="291"/>
    </row>
    <row r="1209" spans="1:2" x14ac:dyDescent="0.2">
      <c r="A1209" s="289"/>
      <c r="B1209" s="291"/>
    </row>
    <row r="1210" spans="1:2" x14ac:dyDescent="0.2">
      <c r="A1210" s="289"/>
      <c r="B1210" s="291"/>
    </row>
    <row r="1211" spans="1:2" x14ac:dyDescent="0.2">
      <c r="A1211" s="289"/>
      <c r="B1211" s="291"/>
    </row>
    <row r="1212" spans="1:2" x14ac:dyDescent="0.2">
      <c r="A1212" s="289"/>
      <c r="B1212" s="291"/>
    </row>
    <row r="1213" spans="1:2" x14ac:dyDescent="0.2">
      <c r="A1213" s="289"/>
      <c r="B1213" s="291"/>
    </row>
    <row r="1214" spans="1:2" x14ac:dyDescent="0.2">
      <c r="A1214" s="289"/>
      <c r="B1214" s="291"/>
    </row>
    <row r="1215" spans="1:2" x14ac:dyDescent="0.2">
      <c r="A1215" s="289"/>
      <c r="B1215" s="291"/>
    </row>
    <row r="1216" spans="1:2" x14ac:dyDescent="0.2">
      <c r="A1216" s="289"/>
      <c r="B1216" s="291"/>
    </row>
    <row r="1217" spans="1:2" x14ac:dyDescent="0.2">
      <c r="A1217" s="289"/>
      <c r="B1217" s="291"/>
    </row>
    <row r="1218" spans="1:2" x14ac:dyDescent="0.2">
      <c r="A1218" s="289"/>
      <c r="B1218" s="291"/>
    </row>
    <row r="1219" spans="1:2" x14ac:dyDescent="0.2">
      <c r="A1219" s="289"/>
      <c r="B1219" s="291"/>
    </row>
    <row r="1220" spans="1:2" x14ac:dyDescent="0.2">
      <c r="A1220" s="289"/>
      <c r="B1220" s="291"/>
    </row>
    <row r="1221" spans="1:2" x14ac:dyDescent="0.2">
      <c r="A1221" s="289"/>
      <c r="B1221" s="291"/>
    </row>
    <row r="1222" spans="1:2" x14ac:dyDescent="0.2">
      <c r="A1222" s="289"/>
      <c r="B1222" s="291"/>
    </row>
    <row r="1223" spans="1:2" x14ac:dyDescent="0.2">
      <c r="A1223" s="289"/>
      <c r="B1223" s="291"/>
    </row>
    <row r="1224" spans="1:2" x14ac:dyDescent="0.2">
      <c r="A1224" s="289"/>
      <c r="B1224" s="291"/>
    </row>
    <row r="1225" spans="1:2" x14ac:dyDescent="0.2">
      <c r="A1225" s="289"/>
      <c r="B1225" s="291"/>
    </row>
    <row r="1226" spans="1:2" x14ac:dyDescent="0.2">
      <c r="A1226" s="289"/>
      <c r="B1226" s="291"/>
    </row>
    <row r="1227" spans="1:2" x14ac:dyDescent="0.2">
      <c r="A1227" s="289"/>
      <c r="B1227" s="291"/>
    </row>
    <row r="1228" spans="1:2" x14ac:dyDescent="0.2">
      <c r="A1228" s="289"/>
      <c r="B1228" s="291"/>
    </row>
    <row r="1229" spans="1:2" x14ac:dyDescent="0.2">
      <c r="A1229" s="289"/>
      <c r="B1229" s="291"/>
    </row>
    <row r="1230" spans="1:2" x14ac:dyDescent="0.2">
      <c r="A1230" s="289"/>
      <c r="B1230" s="291"/>
    </row>
    <row r="1231" spans="1:2" x14ac:dyDescent="0.2">
      <c r="A1231" s="289"/>
      <c r="B1231" s="291"/>
    </row>
    <row r="1232" spans="1:2" x14ac:dyDescent="0.2">
      <c r="A1232" s="289"/>
      <c r="B1232" s="291"/>
    </row>
    <row r="1233" spans="1:2" x14ac:dyDescent="0.2">
      <c r="A1233" s="289"/>
      <c r="B1233" s="291"/>
    </row>
    <row r="1234" spans="1:2" x14ac:dyDescent="0.2">
      <c r="A1234" s="289"/>
      <c r="B1234" s="291"/>
    </row>
    <row r="1235" spans="1:2" x14ac:dyDescent="0.2">
      <c r="A1235" s="289"/>
      <c r="B1235" s="291"/>
    </row>
    <row r="1236" spans="1:2" x14ac:dyDescent="0.2">
      <c r="A1236" s="289"/>
      <c r="B1236" s="291"/>
    </row>
    <row r="1237" spans="1:2" x14ac:dyDescent="0.2">
      <c r="A1237" s="289"/>
      <c r="B1237" s="291"/>
    </row>
    <row r="1238" spans="1:2" x14ac:dyDescent="0.2">
      <c r="A1238" s="289"/>
      <c r="B1238" s="291"/>
    </row>
    <row r="1239" spans="1:2" x14ac:dyDescent="0.2">
      <c r="A1239" s="289"/>
      <c r="B1239" s="291"/>
    </row>
    <row r="1240" spans="1:2" x14ac:dyDescent="0.2">
      <c r="A1240" s="289"/>
      <c r="B1240" s="291"/>
    </row>
    <row r="1241" spans="1:2" x14ac:dyDescent="0.2">
      <c r="A1241" s="289"/>
      <c r="B1241" s="291"/>
    </row>
    <row r="1242" spans="1:2" x14ac:dyDescent="0.2">
      <c r="A1242" s="289"/>
      <c r="B1242" s="291"/>
    </row>
    <row r="1243" spans="1:2" x14ac:dyDescent="0.2">
      <c r="A1243" s="289"/>
      <c r="B1243" s="291"/>
    </row>
    <row r="1244" spans="1:2" x14ac:dyDescent="0.2">
      <c r="A1244" s="289"/>
      <c r="B1244" s="291"/>
    </row>
    <row r="1245" spans="1:2" x14ac:dyDescent="0.2">
      <c r="A1245" s="289"/>
      <c r="B1245" s="291"/>
    </row>
    <row r="1246" spans="1:2" x14ac:dyDescent="0.2">
      <c r="A1246" s="289"/>
      <c r="B1246" s="291"/>
    </row>
    <row r="1247" spans="1:2" x14ac:dyDescent="0.2">
      <c r="A1247" s="289"/>
      <c r="B1247" s="291"/>
    </row>
    <row r="1248" spans="1:2" x14ac:dyDescent="0.2">
      <c r="A1248" s="289"/>
      <c r="B1248" s="291"/>
    </row>
    <row r="1249" spans="1:2" x14ac:dyDescent="0.2">
      <c r="A1249" s="289"/>
      <c r="B1249" s="291"/>
    </row>
    <row r="1250" spans="1:2" x14ac:dyDescent="0.2">
      <c r="A1250" s="289"/>
      <c r="B1250" s="291"/>
    </row>
    <row r="1251" spans="1:2" x14ac:dyDescent="0.2">
      <c r="A1251" s="289"/>
      <c r="B1251" s="291"/>
    </row>
    <row r="1252" spans="1:2" x14ac:dyDescent="0.2">
      <c r="A1252" s="289"/>
      <c r="B1252" s="291"/>
    </row>
    <row r="1253" spans="1:2" x14ac:dyDescent="0.2">
      <c r="A1253" s="289"/>
      <c r="B1253" s="291"/>
    </row>
    <row r="1254" spans="1:2" x14ac:dyDescent="0.2">
      <c r="A1254" s="289"/>
      <c r="B1254" s="291"/>
    </row>
    <row r="1255" spans="1:2" x14ac:dyDescent="0.2">
      <c r="A1255" s="289"/>
      <c r="B1255" s="291"/>
    </row>
    <row r="1256" spans="1:2" x14ac:dyDescent="0.2">
      <c r="A1256" s="289"/>
      <c r="B1256" s="291"/>
    </row>
    <row r="1257" spans="1:2" x14ac:dyDescent="0.2">
      <c r="A1257" s="289"/>
      <c r="B1257" s="291"/>
    </row>
    <row r="1258" spans="1:2" x14ac:dyDescent="0.2">
      <c r="A1258" s="289"/>
      <c r="B1258" s="291"/>
    </row>
    <row r="1259" spans="1:2" x14ac:dyDescent="0.2">
      <c r="A1259" s="289"/>
      <c r="B1259" s="291"/>
    </row>
    <row r="1260" spans="1:2" x14ac:dyDescent="0.2">
      <c r="A1260" s="289"/>
      <c r="B1260" s="291"/>
    </row>
    <row r="1261" spans="1:2" x14ac:dyDescent="0.2">
      <c r="A1261" s="289"/>
      <c r="B1261" s="291"/>
    </row>
    <row r="1262" spans="1:2" x14ac:dyDescent="0.2">
      <c r="A1262" s="289"/>
      <c r="B1262" s="291"/>
    </row>
    <row r="1263" spans="1:2" x14ac:dyDescent="0.2">
      <c r="A1263" s="289"/>
      <c r="B1263" s="291"/>
    </row>
    <row r="1264" spans="1:2" x14ac:dyDescent="0.2">
      <c r="A1264" s="289"/>
      <c r="B1264" s="291"/>
    </row>
    <row r="1265" spans="1:2" x14ac:dyDescent="0.2">
      <c r="A1265" s="289"/>
      <c r="B1265" s="291"/>
    </row>
    <row r="1266" spans="1:2" x14ac:dyDescent="0.2">
      <c r="A1266" s="289"/>
      <c r="B1266" s="291"/>
    </row>
    <row r="1267" spans="1:2" x14ac:dyDescent="0.2">
      <c r="A1267" s="289"/>
      <c r="B1267" s="291"/>
    </row>
    <row r="1268" spans="1:2" x14ac:dyDescent="0.2">
      <c r="A1268" s="289"/>
      <c r="B1268" s="291"/>
    </row>
    <row r="1269" spans="1:2" x14ac:dyDescent="0.2">
      <c r="A1269" s="289"/>
      <c r="B1269" s="291"/>
    </row>
    <row r="1270" spans="1:2" x14ac:dyDescent="0.2">
      <c r="A1270" s="289"/>
      <c r="B1270" s="291"/>
    </row>
    <row r="1271" spans="1:2" x14ac:dyDescent="0.2">
      <c r="A1271" s="289"/>
      <c r="B1271" s="291"/>
    </row>
    <row r="1272" spans="1:2" x14ac:dyDescent="0.2">
      <c r="A1272" s="289"/>
      <c r="B1272" s="291"/>
    </row>
    <row r="1273" spans="1:2" x14ac:dyDescent="0.2">
      <c r="A1273" s="289"/>
      <c r="B1273" s="291"/>
    </row>
    <row r="1274" spans="1:2" x14ac:dyDescent="0.2">
      <c r="A1274" s="289"/>
      <c r="B1274" s="291"/>
    </row>
    <row r="1275" spans="1:2" x14ac:dyDescent="0.2">
      <c r="A1275" s="289"/>
      <c r="B1275" s="291"/>
    </row>
    <row r="1276" spans="1:2" x14ac:dyDescent="0.2">
      <c r="A1276" s="289"/>
      <c r="B1276" s="291"/>
    </row>
    <row r="1277" spans="1:2" x14ac:dyDescent="0.2">
      <c r="A1277" s="289"/>
      <c r="B1277" s="291"/>
    </row>
    <row r="1278" spans="1:2" x14ac:dyDescent="0.2">
      <c r="A1278" s="289"/>
      <c r="B1278" s="291"/>
    </row>
    <row r="1279" spans="1:2" x14ac:dyDescent="0.2">
      <c r="A1279" s="289"/>
      <c r="B1279" s="291"/>
    </row>
    <row r="1280" spans="1:2" x14ac:dyDescent="0.2">
      <c r="A1280" s="289"/>
      <c r="B1280" s="291"/>
    </row>
    <row r="1281" spans="1:2" x14ac:dyDescent="0.2">
      <c r="A1281" s="289"/>
      <c r="B1281" s="291"/>
    </row>
    <row r="1282" spans="1:2" x14ac:dyDescent="0.2">
      <c r="A1282" s="289"/>
      <c r="B1282" s="291"/>
    </row>
    <row r="1283" spans="1:2" x14ac:dyDescent="0.2">
      <c r="A1283" s="289"/>
      <c r="B1283" s="291"/>
    </row>
    <row r="1284" spans="1:2" x14ac:dyDescent="0.2">
      <c r="A1284" s="289"/>
      <c r="B1284" s="291"/>
    </row>
    <row r="1285" spans="1:2" x14ac:dyDescent="0.2">
      <c r="A1285" s="289"/>
      <c r="B1285" s="291"/>
    </row>
    <row r="1286" spans="1:2" x14ac:dyDescent="0.2">
      <c r="A1286" s="289"/>
      <c r="B1286" s="291"/>
    </row>
    <row r="1287" spans="1:2" x14ac:dyDescent="0.2">
      <c r="A1287" s="289"/>
      <c r="B1287" s="291"/>
    </row>
    <row r="1288" spans="1:2" x14ac:dyDescent="0.2">
      <c r="A1288" s="289"/>
      <c r="B1288" s="291"/>
    </row>
    <row r="1289" spans="1:2" x14ac:dyDescent="0.2">
      <c r="A1289" s="289"/>
      <c r="B1289" s="291"/>
    </row>
    <row r="1290" spans="1:2" x14ac:dyDescent="0.2">
      <c r="A1290" s="289"/>
      <c r="B1290" s="291"/>
    </row>
    <row r="1291" spans="1:2" x14ac:dyDescent="0.2">
      <c r="A1291" s="289"/>
      <c r="B1291" s="291"/>
    </row>
    <row r="1292" spans="1:2" x14ac:dyDescent="0.2">
      <c r="A1292" s="289"/>
      <c r="B1292" s="291"/>
    </row>
    <row r="1293" spans="1:2" x14ac:dyDescent="0.2">
      <c r="A1293" s="289"/>
      <c r="B1293" s="291"/>
    </row>
    <row r="1294" spans="1:2" x14ac:dyDescent="0.2">
      <c r="A1294" s="289"/>
      <c r="B1294" s="291"/>
    </row>
    <row r="1295" spans="1:2" x14ac:dyDescent="0.2">
      <c r="A1295" s="289"/>
      <c r="B1295" s="291"/>
    </row>
    <row r="1296" spans="1:2" x14ac:dyDescent="0.2">
      <c r="A1296" s="289"/>
      <c r="B1296" s="291"/>
    </row>
    <row r="1297" spans="1:2" x14ac:dyDescent="0.2">
      <c r="A1297" s="289"/>
      <c r="B1297" s="291"/>
    </row>
    <row r="1298" spans="1:2" x14ac:dyDescent="0.2">
      <c r="A1298" s="289"/>
      <c r="B1298" s="291"/>
    </row>
    <row r="1299" spans="1:2" x14ac:dyDescent="0.2">
      <c r="A1299" s="289"/>
      <c r="B1299" s="291"/>
    </row>
    <row r="1300" spans="1:2" x14ac:dyDescent="0.2">
      <c r="A1300" s="289"/>
      <c r="B1300" s="291"/>
    </row>
    <row r="1301" spans="1:2" x14ac:dyDescent="0.2">
      <c r="A1301" s="289"/>
      <c r="B1301" s="291"/>
    </row>
    <row r="1302" spans="1:2" x14ac:dyDescent="0.2">
      <c r="A1302" s="289"/>
      <c r="B1302" s="291"/>
    </row>
    <row r="1303" spans="1:2" x14ac:dyDescent="0.2">
      <c r="A1303" s="289"/>
      <c r="B1303" s="291"/>
    </row>
    <row r="1304" spans="1:2" x14ac:dyDescent="0.2">
      <c r="A1304" s="289"/>
      <c r="B1304" s="291"/>
    </row>
    <row r="1305" spans="1:2" x14ac:dyDescent="0.2">
      <c r="A1305" s="289"/>
      <c r="B1305" s="291"/>
    </row>
    <row r="1306" spans="1:2" x14ac:dyDescent="0.2">
      <c r="A1306" s="289"/>
      <c r="B1306" s="291"/>
    </row>
    <row r="1307" spans="1:2" x14ac:dyDescent="0.2">
      <c r="A1307" s="289"/>
      <c r="B1307" s="291"/>
    </row>
    <row r="1308" spans="1:2" x14ac:dyDescent="0.2">
      <c r="A1308" s="289"/>
      <c r="B1308" s="291"/>
    </row>
    <row r="1309" spans="1:2" x14ac:dyDescent="0.2">
      <c r="A1309" s="289"/>
      <c r="B1309" s="291"/>
    </row>
    <row r="1310" spans="1:2" x14ac:dyDescent="0.2">
      <c r="A1310" s="289"/>
      <c r="B1310" s="291"/>
    </row>
    <row r="1311" spans="1:2" x14ac:dyDescent="0.2">
      <c r="A1311" s="289"/>
      <c r="B1311" s="291"/>
    </row>
    <row r="1312" spans="1:2" x14ac:dyDescent="0.2">
      <c r="A1312" s="289"/>
      <c r="B1312" s="291"/>
    </row>
    <row r="1313" spans="1:2" x14ac:dyDescent="0.2">
      <c r="A1313" s="289"/>
      <c r="B1313" s="291"/>
    </row>
    <row r="1314" spans="1:2" x14ac:dyDescent="0.2">
      <c r="A1314" s="289"/>
      <c r="B1314" s="291"/>
    </row>
    <row r="1315" spans="1:2" x14ac:dyDescent="0.2">
      <c r="A1315" s="289"/>
      <c r="B1315" s="291"/>
    </row>
    <row r="1316" spans="1:2" x14ac:dyDescent="0.2">
      <c r="A1316" s="289"/>
      <c r="B1316" s="291"/>
    </row>
    <row r="1317" spans="1:2" x14ac:dyDescent="0.2">
      <c r="A1317" s="289"/>
      <c r="B1317" s="291"/>
    </row>
    <row r="1318" spans="1:2" x14ac:dyDescent="0.2">
      <c r="A1318" s="289"/>
      <c r="B1318" s="291"/>
    </row>
    <row r="1319" spans="1:2" x14ac:dyDescent="0.2">
      <c r="A1319" s="289"/>
      <c r="B1319" s="291"/>
    </row>
    <row r="1320" spans="1:2" x14ac:dyDescent="0.2">
      <c r="A1320" s="289"/>
      <c r="B1320" s="291"/>
    </row>
    <row r="1321" spans="1:2" x14ac:dyDescent="0.2">
      <c r="A1321" s="289"/>
      <c r="B1321" s="291"/>
    </row>
    <row r="1322" spans="1:2" x14ac:dyDescent="0.2">
      <c r="A1322" s="289"/>
      <c r="B1322" s="291"/>
    </row>
    <row r="1323" spans="1:2" x14ac:dyDescent="0.2">
      <c r="A1323" s="289"/>
      <c r="B1323" s="291"/>
    </row>
    <row r="1324" spans="1:2" x14ac:dyDescent="0.2">
      <c r="A1324" s="289"/>
      <c r="B1324" s="291"/>
    </row>
    <row r="1325" spans="1:2" x14ac:dyDescent="0.2">
      <c r="A1325" s="289"/>
      <c r="B1325" s="291"/>
    </row>
    <row r="1326" spans="1:2" x14ac:dyDescent="0.2">
      <c r="A1326" s="289"/>
      <c r="B1326" s="291"/>
    </row>
    <row r="1327" spans="1:2" x14ac:dyDescent="0.2">
      <c r="A1327" s="289"/>
      <c r="B1327" s="291"/>
    </row>
    <row r="1328" spans="1:2" x14ac:dyDescent="0.2">
      <c r="A1328" s="289"/>
      <c r="B1328" s="291"/>
    </row>
    <row r="1329" spans="1:2" x14ac:dyDescent="0.2">
      <c r="A1329" s="289"/>
      <c r="B1329" s="291"/>
    </row>
    <row r="1330" spans="1:2" x14ac:dyDescent="0.2">
      <c r="A1330" s="289"/>
      <c r="B1330" s="291"/>
    </row>
    <row r="1331" spans="1:2" x14ac:dyDescent="0.2">
      <c r="A1331" s="289"/>
      <c r="B1331" s="291"/>
    </row>
    <row r="1332" spans="1:2" x14ac:dyDescent="0.2">
      <c r="A1332" s="289"/>
      <c r="B1332" s="291"/>
    </row>
    <row r="1333" spans="1:2" x14ac:dyDescent="0.2">
      <c r="A1333" s="289"/>
      <c r="B1333" s="291"/>
    </row>
    <row r="1334" spans="1:2" x14ac:dyDescent="0.2">
      <c r="A1334" s="289"/>
      <c r="B1334" s="291"/>
    </row>
    <row r="1335" spans="1:2" x14ac:dyDescent="0.2">
      <c r="A1335" s="289"/>
      <c r="B1335" s="291"/>
    </row>
    <row r="1336" spans="1:2" x14ac:dyDescent="0.2">
      <c r="A1336" s="289"/>
      <c r="B1336" s="291"/>
    </row>
    <row r="1337" spans="1:2" x14ac:dyDescent="0.2">
      <c r="A1337" s="289"/>
      <c r="B1337" s="291"/>
    </row>
    <row r="1338" spans="1:2" x14ac:dyDescent="0.2">
      <c r="A1338" s="289"/>
      <c r="B1338" s="291"/>
    </row>
    <row r="1339" spans="1:2" x14ac:dyDescent="0.2">
      <c r="A1339" s="289"/>
      <c r="B1339" s="291"/>
    </row>
    <row r="1340" spans="1:2" x14ac:dyDescent="0.2">
      <c r="A1340" s="289"/>
      <c r="B1340" s="291"/>
    </row>
    <row r="1341" spans="1:2" x14ac:dyDescent="0.2">
      <c r="A1341" s="289"/>
      <c r="B1341" s="291"/>
    </row>
    <row r="1342" spans="1:2" x14ac:dyDescent="0.2">
      <c r="A1342" s="289"/>
      <c r="B1342" s="291"/>
    </row>
    <row r="1343" spans="1:2" x14ac:dyDescent="0.2">
      <c r="A1343" s="289"/>
      <c r="B1343" s="291"/>
    </row>
    <row r="1344" spans="1:2" x14ac:dyDescent="0.2">
      <c r="A1344" s="289"/>
      <c r="B1344" s="291"/>
    </row>
    <row r="1345" spans="1:2" x14ac:dyDescent="0.2">
      <c r="A1345" s="289"/>
      <c r="B1345" s="291"/>
    </row>
    <row r="1346" spans="1:2" x14ac:dyDescent="0.2">
      <c r="A1346" s="289"/>
      <c r="B1346" s="291"/>
    </row>
    <row r="1347" spans="1:2" x14ac:dyDescent="0.2">
      <c r="A1347" s="289"/>
      <c r="B1347" s="291"/>
    </row>
    <row r="1348" spans="1:2" x14ac:dyDescent="0.2">
      <c r="A1348" s="289"/>
      <c r="B1348" s="291"/>
    </row>
    <row r="1349" spans="1:2" x14ac:dyDescent="0.2">
      <c r="A1349" s="289"/>
      <c r="B1349" s="291"/>
    </row>
    <row r="1350" spans="1:2" x14ac:dyDescent="0.2">
      <c r="A1350" s="289"/>
      <c r="B1350" s="291"/>
    </row>
    <row r="1351" spans="1:2" x14ac:dyDescent="0.2">
      <c r="A1351" s="289"/>
      <c r="B1351" s="291"/>
    </row>
    <row r="1352" spans="1:2" x14ac:dyDescent="0.2">
      <c r="A1352" s="289"/>
      <c r="B1352" s="291"/>
    </row>
    <row r="1353" spans="1:2" x14ac:dyDescent="0.2">
      <c r="A1353" s="289"/>
      <c r="B1353" s="291"/>
    </row>
    <row r="1354" spans="1:2" x14ac:dyDescent="0.2">
      <c r="A1354" s="289"/>
      <c r="B1354" s="291"/>
    </row>
    <row r="1355" spans="1:2" x14ac:dyDescent="0.2">
      <c r="A1355" s="289"/>
      <c r="B1355" s="291"/>
    </row>
    <row r="1356" spans="1:2" x14ac:dyDescent="0.2">
      <c r="A1356" s="289"/>
      <c r="B1356" s="291"/>
    </row>
    <row r="1357" spans="1:2" x14ac:dyDescent="0.2">
      <c r="A1357" s="289"/>
      <c r="B1357" s="291"/>
    </row>
    <row r="1358" spans="1:2" x14ac:dyDescent="0.2">
      <c r="A1358" s="289"/>
      <c r="B1358" s="291"/>
    </row>
    <row r="1359" spans="1:2" x14ac:dyDescent="0.2">
      <c r="A1359" s="289"/>
      <c r="B1359" s="291"/>
    </row>
    <row r="1360" spans="1:2" x14ac:dyDescent="0.2">
      <c r="A1360" s="289"/>
      <c r="B1360" s="291"/>
    </row>
    <row r="1361" spans="1:2" x14ac:dyDescent="0.2">
      <c r="A1361" s="289"/>
      <c r="B1361" s="291"/>
    </row>
    <row r="1362" spans="1:2" x14ac:dyDescent="0.2">
      <c r="A1362" s="289"/>
      <c r="B1362" s="291"/>
    </row>
    <row r="1363" spans="1:2" x14ac:dyDescent="0.2">
      <c r="A1363" s="289"/>
      <c r="B1363" s="291"/>
    </row>
    <row r="1364" spans="1:2" x14ac:dyDescent="0.2">
      <c r="A1364" s="289"/>
      <c r="B1364" s="291"/>
    </row>
    <row r="1365" spans="1:2" x14ac:dyDescent="0.2">
      <c r="A1365" s="289"/>
      <c r="B1365" s="291"/>
    </row>
    <row r="1366" spans="1:2" x14ac:dyDescent="0.2">
      <c r="A1366" s="289"/>
      <c r="B1366" s="291"/>
    </row>
    <row r="1367" spans="1:2" x14ac:dyDescent="0.2">
      <c r="A1367" s="289"/>
      <c r="B1367" s="291"/>
    </row>
    <row r="1368" spans="1:2" x14ac:dyDescent="0.2">
      <c r="A1368" s="289"/>
      <c r="B1368" s="291"/>
    </row>
    <row r="1369" spans="1:2" x14ac:dyDescent="0.2">
      <c r="A1369" s="289"/>
      <c r="B1369" s="291"/>
    </row>
    <row r="1370" spans="1:2" x14ac:dyDescent="0.2">
      <c r="A1370" s="289"/>
      <c r="B1370" s="291"/>
    </row>
    <row r="1371" spans="1:2" x14ac:dyDescent="0.2">
      <c r="A1371" s="289"/>
      <c r="B1371" s="291"/>
    </row>
    <row r="1372" spans="1:2" x14ac:dyDescent="0.2">
      <c r="A1372" s="289"/>
      <c r="B1372" s="291"/>
    </row>
    <row r="1373" spans="1:2" x14ac:dyDescent="0.2">
      <c r="A1373" s="289"/>
      <c r="B1373" s="291"/>
    </row>
    <row r="1374" spans="1:2" x14ac:dyDescent="0.2">
      <c r="A1374" s="289"/>
      <c r="B1374" s="291"/>
    </row>
    <row r="1375" spans="1:2" x14ac:dyDescent="0.2">
      <c r="A1375" s="289"/>
      <c r="B1375" s="291"/>
    </row>
    <row r="1376" spans="1:2" x14ac:dyDescent="0.2">
      <c r="A1376" s="289"/>
      <c r="B1376" s="291"/>
    </row>
    <row r="1377" spans="1:2" x14ac:dyDescent="0.2">
      <c r="A1377" s="289"/>
      <c r="B1377" s="291"/>
    </row>
    <row r="1378" spans="1:2" x14ac:dyDescent="0.2">
      <c r="A1378" s="289"/>
      <c r="B1378" s="291"/>
    </row>
    <row r="1379" spans="1:2" x14ac:dyDescent="0.2">
      <c r="A1379" s="289"/>
      <c r="B1379" s="291"/>
    </row>
    <row r="1380" spans="1:2" x14ac:dyDescent="0.2">
      <c r="A1380" s="289"/>
      <c r="B1380" s="291"/>
    </row>
    <row r="1381" spans="1:2" x14ac:dyDescent="0.2">
      <c r="A1381" s="289"/>
      <c r="B1381" s="291"/>
    </row>
    <row r="1382" spans="1:2" x14ac:dyDescent="0.2">
      <c r="A1382" s="289"/>
      <c r="B1382" s="291"/>
    </row>
    <row r="1383" spans="1:2" x14ac:dyDescent="0.2">
      <c r="A1383" s="289"/>
      <c r="B1383" s="291"/>
    </row>
    <row r="1384" spans="1:2" x14ac:dyDescent="0.2">
      <c r="A1384" s="289"/>
      <c r="B1384" s="291"/>
    </row>
    <row r="1385" spans="1:2" x14ac:dyDescent="0.2">
      <c r="A1385" s="289"/>
      <c r="B1385" s="291"/>
    </row>
    <row r="1386" spans="1:2" x14ac:dyDescent="0.2">
      <c r="A1386" s="289"/>
      <c r="B1386" s="291"/>
    </row>
    <row r="1387" spans="1:2" x14ac:dyDescent="0.2">
      <c r="A1387" s="289"/>
      <c r="B1387" s="291"/>
    </row>
    <row r="1388" spans="1:2" x14ac:dyDescent="0.2">
      <c r="A1388" s="289"/>
      <c r="B1388" s="291"/>
    </row>
    <row r="1389" spans="1:2" x14ac:dyDescent="0.2">
      <c r="A1389" s="289"/>
      <c r="B1389" s="291"/>
    </row>
    <row r="1390" spans="1:2" x14ac:dyDescent="0.2">
      <c r="A1390" s="289"/>
      <c r="B1390" s="291"/>
    </row>
    <row r="1391" spans="1:2" x14ac:dyDescent="0.2">
      <c r="A1391" s="289"/>
      <c r="B1391" s="291"/>
    </row>
    <row r="1392" spans="1:2" x14ac:dyDescent="0.2">
      <c r="A1392" s="289"/>
      <c r="B1392" s="291"/>
    </row>
    <row r="1393" spans="1:2" x14ac:dyDescent="0.2">
      <c r="A1393" s="289"/>
      <c r="B1393" s="291"/>
    </row>
    <row r="1394" spans="1:2" x14ac:dyDescent="0.2">
      <c r="A1394" s="289"/>
      <c r="B1394" s="291"/>
    </row>
    <row r="1395" spans="1:2" x14ac:dyDescent="0.2">
      <c r="A1395" s="289"/>
      <c r="B1395" s="291"/>
    </row>
    <row r="1396" spans="1:2" x14ac:dyDescent="0.2">
      <c r="A1396" s="289"/>
      <c r="B1396" s="291"/>
    </row>
    <row r="1397" spans="1:2" x14ac:dyDescent="0.2">
      <c r="A1397" s="289"/>
      <c r="B1397" s="291"/>
    </row>
    <row r="1398" spans="1:2" x14ac:dyDescent="0.2">
      <c r="A1398" s="289"/>
      <c r="B1398" s="291"/>
    </row>
    <row r="1399" spans="1:2" x14ac:dyDescent="0.2">
      <c r="A1399" s="289"/>
      <c r="B1399" s="291"/>
    </row>
    <row r="1400" spans="1:2" x14ac:dyDescent="0.2">
      <c r="A1400" s="289"/>
      <c r="B1400" s="291"/>
    </row>
    <row r="1401" spans="1:2" x14ac:dyDescent="0.2">
      <c r="A1401" s="289"/>
      <c r="B1401" s="291"/>
    </row>
    <row r="1402" spans="1:2" x14ac:dyDescent="0.2">
      <c r="A1402" s="289"/>
      <c r="B1402" s="291"/>
    </row>
    <row r="1403" spans="1:2" x14ac:dyDescent="0.2">
      <c r="A1403" s="289"/>
      <c r="B1403" s="291"/>
    </row>
    <row r="1404" spans="1:2" x14ac:dyDescent="0.2">
      <c r="A1404" s="289"/>
      <c r="B1404" s="291"/>
    </row>
    <row r="1405" spans="1:2" x14ac:dyDescent="0.2">
      <c r="A1405" s="289"/>
      <c r="B1405" s="291"/>
    </row>
    <row r="1406" spans="1:2" x14ac:dyDescent="0.2">
      <c r="A1406" s="289"/>
      <c r="B1406" s="291"/>
    </row>
    <row r="1407" spans="1:2" x14ac:dyDescent="0.2">
      <c r="A1407" s="289"/>
      <c r="B1407" s="291"/>
    </row>
    <row r="1408" spans="1:2" x14ac:dyDescent="0.2">
      <c r="A1408" s="289"/>
      <c r="B1408" s="291"/>
    </row>
    <row r="1409" spans="1:2" x14ac:dyDescent="0.2">
      <c r="A1409" s="289"/>
      <c r="B1409" s="291"/>
    </row>
    <row r="1410" spans="1:2" x14ac:dyDescent="0.2">
      <c r="A1410" s="289"/>
      <c r="B1410" s="291"/>
    </row>
    <row r="1411" spans="1:2" x14ac:dyDescent="0.2">
      <c r="A1411" s="289"/>
      <c r="B1411" s="291"/>
    </row>
    <row r="1412" spans="1:2" x14ac:dyDescent="0.2">
      <c r="A1412" s="289"/>
      <c r="B1412" s="291"/>
    </row>
    <row r="1413" spans="1:2" x14ac:dyDescent="0.2">
      <c r="A1413" s="289"/>
      <c r="B1413" s="291"/>
    </row>
    <row r="1414" spans="1:2" x14ac:dyDescent="0.2">
      <c r="A1414" s="289"/>
      <c r="B1414" s="291"/>
    </row>
    <row r="1415" spans="1:2" x14ac:dyDescent="0.2">
      <c r="A1415" s="289"/>
      <c r="B1415" s="291"/>
    </row>
    <row r="1416" spans="1:2" x14ac:dyDescent="0.2">
      <c r="A1416" s="289"/>
      <c r="B1416" s="291"/>
    </row>
    <row r="1417" spans="1:2" x14ac:dyDescent="0.2">
      <c r="A1417" s="289"/>
      <c r="B1417" s="291"/>
    </row>
    <row r="1418" spans="1:2" x14ac:dyDescent="0.2">
      <c r="A1418" s="289"/>
      <c r="B1418" s="291"/>
    </row>
    <row r="1419" spans="1:2" x14ac:dyDescent="0.2">
      <c r="A1419" s="289"/>
      <c r="B1419" s="291"/>
    </row>
    <row r="1420" spans="1:2" x14ac:dyDescent="0.2">
      <c r="A1420" s="289"/>
      <c r="B1420" s="291"/>
    </row>
    <row r="1421" spans="1:2" x14ac:dyDescent="0.2">
      <c r="A1421" s="289"/>
      <c r="B1421" s="291"/>
    </row>
    <row r="1422" spans="1:2" x14ac:dyDescent="0.2">
      <c r="A1422" s="289"/>
      <c r="B1422" s="291"/>
    </row>
    <row r="1423" spans="1:2" x14ac:dyDescent="0.2">
      <c r="A1423" s="289"/>
      <c r="B1423" s="291"/>
    </row>
    <row r="1424" spans="1:2" x14ac:dyDescent="0.2">
      <c r="A1424" s="289"/>
      <c r="B1424" s="291"/>
    </row>
    <row r="1425" spans="1:2" x14ac:dyDescent="0.2">
      <c r="A1425" s="289"/>
      <c r="B1425" s="291"/>
    </row>
    <row r="1426" spans="1:2" x14ac:dyDescent="0.2">
      <c r="A1426" s="289"/>
      <c r="B1426" s="291"/>
    </row>
    <row r="1427" spans="1:2" x14ac:dyDescent="0.2">
      <c r="A1427" s="289"/>
      <c r="B1427" s="291"/>
    </row>
    <row r="1428" spans="1:2" x14ac:dyDescent="0.2">
      <c r="A1428" s="289"/>
      <c r="B1428" s="291"/>
    </row>
    <row r="1429" spans="1:2" x14ac:dyDescent="0.2">
      <c r="A1429" s="289"/>
      <c r="B1429" s="291"/>
    </row>
    <row r="1430" spans="1:2" x14ac:dyDescent="0.2">
      <c r="A1430" s="289"/>
      <c r="B1430" s="291"/>
    </row>
    <row r="1431" spans="1:2" x14ac:dyDescent="0.2">
      <c r="A1431" s="289"/>
      <c r="B1431" s="291"/>
    </row>
    <row r="1432" spans="1:2" x14ac:dyDescent="0.2">
      <c r="A1432" s="289"/>
      <c r="B1432" s="291"/>
    </row>
    <row r="1433" spans="1:2" x14ac:dyDescent="0.2">
      <c r="A1433" s="289"/>
      <c r="B1433" s="291"/>
    </row>
    <row r="1434" spans="1:2" x14ac:dyDescent="0.2">
      <c r="A1434" s="289"/>
      <c r="B1434" s="291"/>
    </row>
    <row r="1435" spans="1:2" x14ac:dyDescent="0.2">
      <c r="A1435" s="289"/>
      <c r="B1435" s="291"/>
    </row>
    <row r="1436" spans="1:2" x14ac:dyDescent="0.2">
      <c r="A1436" s="289"/>
      <c r="B1436" s="291"/>
    </row>
    <row r="1437" spans="1:2" x14ac:dyDescent="0.2">
      <c r="A1437" s="289"/>
      <c r="B1437" s="291"/>
    </row>
    <row r="1438" spans="1:2" x14ac:dyDescent="0.2">
      <c r="A1438" s="289"/>
      <c r="B1438" s="291"/>
    </row>
    <row r="1439" spans="1:2" x14ac:dyDescent="0.2">
      <c r="A1439" s="289"/>
      <c r="B1439" s="291"/>
    </row>
    <row r="1440" spans="1:2" x14ac:dyDescent="0.2">
      <c r="A1440" s="289"/>
      <c r="B1440" s="291"/>
    </row>
    <row r="1441" spans="1:2" x14ac:dyDescent="0.2">
      <c r="A1441" s="289"/>
      <c r="B1441" s="291"/>
    </row>
    <row r="1442" spans="1:2" x14ac:dyDescent="0.2">
      <c r="A1442" s="289"/>
      <c r="B1442" s="291"/>
    </row>
    <row r="1443" spans="1:2" x14ac:dyDescent="0.2">
      <c r="A1443" s="289"/>
      <c r="B1443" s="291"/>
    </row>
    <row r="1444" spans="1:2" x14ac:dyDescent="0.2">
      <c r="A1444" s="289"/>
      <c r="B1444" s="291"/>
    </row>
    <row r="1445" spans="1:2" x14ac:dyDescent="0.2">
      <c r="A1445" s="289"/>
      <c r="B1445" s="291"/>
    </row>
    <row r="1446" spans="1:2" x14ac:dyDescent="0.2">
      <c r="A1446" s="289"/>
      <c r="B1446" s="291"/>
    </row>
    <row r="1447" spans="1:2" x14ac:dyDescent="0.2">
      <c r="A1447" s="289"/>
      <c r="B1447" s="291"/>
    </row>
    <row r="1448" spans="1:2" x14ac:dyDescent="0.2">
      <c r="A1448" s="289"/>
      <c r="B1448" s="291"/>
    </row>
    <row r="1449" spans="1:2" x14ac:dyDescent="0.2">
      <c r="A1449" s="289"/>
      <c r="B1449" s="291"/>
    </row>
    <row r="1450" spans="1:2" x14ac:dyDescent="0.2">
      <c r="A1450" s="289"/>
      <c r="B1450" s="291"/>
    </row>
    <row r="1451" spans="1:2" x14ac:dyDescent="0.2">
      <c r="A1451" s="289"/>
      <c r="B1451" s="291"/>
    </row>
    <row r="1452" spans="1:2" x14ac:dyDescent="0.2">
      <c r="A1452" s="289"/>
      <c r="B1452" s="291"/>
    </row>
    <row r="1453" spans="1:2" x14ac:dyDescent="0.2">
      <c r="A1453" s="289"/>
      <c r="B1453" s="291"/>
    </row>
    <row r="1454" spans="1:2" x14ac:dyDescent="0.2">
      <c r="A1454" s="289"/>
      <c r="B1454" s="291"/>
    </row>
    <row r="1455" spans="1:2" x14ac:dyDescent="0.2">
      <c r="A1455" s="289"/>
      <c r="B1455" s="291"/>
    </row>
    <row r="1456" spans="1:2" x14ac:dyDescent="0.2">
      <c r="A1456" s="289"/>
      <c r="B1456" s="291"/>
    </row>
    <row r="1457" spans="1:2" x14ac:dyDescent="0.2">
      <c r="A1457" s="289"/>
      <c r="B1457" s="291"/>
    </row>
    <row r="1458" spans="1:2" x14ac:dyDescent="0.2">
      <c r="A1458" s="289"/>
      <c r="B1458" s="291"/>
    </row>
    <row r="1459" spans="1:2" x14ac:dyDescent="0.2">
      <c r="A1459" s="289"/>
      <c r="B1459" s="291"/>
    </row>
    <row r="1460" spans="1:2" x14ac:dyDescent="0.2">
      <c r="A1460" s="289"/>
      <c r="B1460" s="291"/>
    </row>
    <row r="1461" spans="1:2" x14ac:dyDescent="0.2">
      <c r="A1461" s="289"/>
      <c r="B1461" s="291"/>
    </row>
    <row r="1462" spans="1:2" x14ac:dyDescent="0.2">
      <c r="A1462" s="289"/>
      <c r="B1462" s="291"/>
    </row>
    <row r="1463" spans="1:2" x14ac:dyDescent="0.2">
      <c r="A1463" s="289"/>
      <c r="B1463" s="291"/>
    </row>
    <row r="1464" spans="1:2" x14ac:dyDescent="0.2">
      <c r="A1464" s="289"/>
      <c r="B1464" s="291"/>
    </row>
    <row r="1465" spans="1:2" x14ac:dyDescent="0.2">
      <c r="A1465" s="289"/>
      <c r="B1465" s="291"/>
    </row>
    <row r="1466" spans="1:2" x14ac:dyDescent="0.2">
      <c r="A1466" s="289"/>
      <c r="B1466" s="291"/>
    </row>
    <row r="1467" spans="1:2" x14ac:dyDescent="0.2">
      <c r="A1467" s="289"/>
      <c r="B1467" s="291"/>
    </row>
    <row r="1468" spans="1:2" x14ac:dyDescent="0.2">
      <c r="A1468" s="289"/>
      <c r="B1468" s="291"/>
    </row>
    <row r="1469" spans="1:2" x14ac:dyDescent="0.2">
      <c r="A1469" s="289"/>
      <c r="B1469" s="291"/>
    </row>
    <row r="1470" spans="1:2" x14ac:dyDescent="0.2">
      <c r="A1470" s="289"/>
      <c r="B1470" s="291"/>
    </row>
    <row r="1471" spans="1:2" x14ac:dyDescent="0.2">
      <c r="A1471" s="289"/>
      <c r="B1471" s="291"/>
    </row>
    <row r="1472" spans="1:2" x14ac:dyDescent="0.2">
      <c r="A1472" s="289"/>
      <c r="B1472" s="291"/>
    </row>
    <row r="1473" spans="1:2" x14ac:dyDescent="0.2">
      <c r="A1473" s="289"/>
      <c r="B1473" s="291"/>
    </row>
    <row r="1474" spans="1:2" x14ac:dyDescent="0.2">
      <c r="A1474" s="289"/>
      <c r="B1474" s="291"/>
    </row>
    <row r="1475" spans="1:2" x14ac:dyDescent="0.2">
      <c r="A1475" s="289"/>
      <c r="B1475" s="291"/>
    </row>
    <row r="1476" spans="1:2" x14ac:dyDescent="0.2">
      <c r="A1476" s="289"/>
      <c r="B1476" s="291"/>
    </row>
    <row r="1477" spans="1:2" x14ac:dyDescent="0.2">
      <c r="A1477" s="289"/>
      <c r="B1477" s="291"/>
    </row>
    <row r="1478" spans="1:2" x14ac:dyDescent="0.2">
      <c r="A1478" s="289"/>
      <c r="B1478" s="291"/>
    </row>
    <row r="1479" spans="1:2" x14ac:dyDescent="0.2">
      <c r="A1479" s="289"/>
      <c r="B1479" s="291"/>
    </row>
    <row r="1480" spans="1:2" x14ac:dyDescent="0.2">
      <c r="A1480" s="289"/>
      <c r="B1480" s="291"/>
    </row>
    <row r="1481" spans="1:2" x14ac:dyDescent="0.2">
      <c r="A1481" s="289"/>
      <c r="B1481" s="291"/>
    </row>
    <row r="1482" spans="1:2" x14ac:dyDescent="0.2">
      <c r="A1482" s="289"/>
      <c r="B1482" s="291"/>
    </row>
    <row r="1483" spans="1:2" x14ac:dyDescent="0.2">
      <c r="A1483" s="289"/>
      <c r="B1483" s="291"/>
    </row>
    <row r="1484" spans="1:2" x14ac:dyDescent="0.2">
      <c r="A1484" s="289"/>
      <c r="B1484" s="291"/>
    </row>
    <row r="1485" spans="1:2" x14ac:dyDescent="0.2">
      <c r="A1485" s="289"/>
      <c r="B1485" s="291"/>
    </row>
    <row r="1486" spans="1:2" x14ac:dyDescent="0.2">
      <c r="A1486" s="289"/>
      <c r="B1486" s="291"/>
    </row>
    <row r="1487" spans="1:2" x14ac:dyDescent="0.2">
      <c r="A1487" s="289"/>
      <c r="B1487" s="291"/>
    </row>
    <row r="1488" spans="1:2" x14ac:dyDescent="0.2">
      <c r="A1488" s="289"/>
      <c r="B1488" s="291"/>
    </row>
    <row r="1489" spans="1:2" x14ac:dyDescent="0.2">
      <c r="A1489" s="289"/>
      <c r="B1489" s="291"/>
    </row>
    <row r="1490" spans="1:2" x14ac:dyDescent="0.2">
      <c r="A1490" s="289"/>
      <c r="B1490" s="291"/>
    </row>
    <row r="1491" spans="1:2" x14ac:dyDescent="0.2">
      <c r="A1491" s="289"/>
      <c r="B1491" s="291"/>
    </row>
    <row r="1492" spans="1:2" x14ac:dyDescent="0.2">
      <c r="A1492" s="289"/>
      <c r="B1492" s="291"/>
    </row>
    <row r="1493" spans="1:2" x14ac:dyDescent="0.2">
      <c r="A1493" s="289"/>
      <c r="B1493" s="291"/>
    </row>
    <row r="1494" spans="1:2" x14ac:dyDescent="0.2">
      <c r="A1494" s="289"/>
      <c r="B1494" s="291"/>
    </row>
    <row r="1495" spans="1:2" x14ac:dyDescent="0.2">
      <c r="A1495" s="289"/>
      <c r="B1495" s="291"/>
    </row>
    <row r="1496" spans="1:2" x14ac:dyDescent="0.2">
      <c r="A1496" s="289"/>
      <c r="B1496" s="291"/>
    </row>
    <row r="1497" spans="1:2" x14ac:dyDescent="0.2">
      <c r="A1497" s="289"/>
      <c r="B1497" s="291"/>
    </row>
    <row r="1498" spans="1:2" x14ac:dyDescent="0.2">
      <c r="A1498" s="289"/>
      <c r="B1498" s="291"/>
    </row>
    <row r="1499" spans="1:2" x14ac:dyDescent="0.2">
      <c r="A1499" s="289"/>
      <c r="B1499" s="291"/>
    </row>
    <row r="1500" spans="1:2" x14ac:dyDescent="0.2">
      <c r="A1500" s="289"/>
      <c r="B1500" s="291"/>
    </row>
    <row r="1501" spans="1:2" x14ac:dyDescent="0.2">
      <c r="A1501" s="289"/>
      <c r="B1501" s="291"/>
    </row>
    <row r="1502" spans="1:2" x14ac:dyDescent="0.2">
      <c r="A1502" s="289"/>
      <c r="B1502" s="291"/>
    </row>
    <row r="1503" spans="1:2" x14ac:dyDescent="0.2">
      <c r="A1503" s="289"/>
      <c r="B1503" s="291"/>
    </row>
    <row r="1504" spans="1:2" x14ac:dyDescent="0.2">
      <c r="A1504" s="289"/>
      <c r="B1504" s="291"/>
    </row>
    <row r="1505" spans="1:2" x14ac:dyDescent="0.2">
      <c r="A1505" s="289"/>
      <c r="B1505" s="291"/>
    </row>
    <row r="1506" spans="1:2" x14ac:dyDescent="0.2">
      <c r="A1506" s="289"/>
      <c r="B1506" s="291"/>
    </row>
    <row r="1507" spans="1:2" x14ac:dyDescent="0.2">
      <c r="A1507" s="289"/>
      <c r="B1507" s="291"/>
    </row>
    <row r="1508" spans="1:2" x14ac:dyDescent="0.2">
      <c r="A1508" s="289"/>
      <c r="B1508" s="291"/>
    </row>
    <row r="1509" spans="1:2" x14ac:dyDescent="0.2">
      <c r="A1509" s="289"/>
      <c r="B1509" s="291"/>
    </row>
    <row r="1510" spans="1:2" x14ac:dyDescent="0.2">
      <c r="A1510" s="289"/>
      <c r="B1510" s="291"/>
    </row>
    <row r="1511" spans="1:2" x14ac:dyDescent="0.2">
      <c r="A1511" s="289"/>
      <c r="B1511" s="291"/>
    </row>
    <row r="1512" spans="1:2" x14ac:dyDescent="0.2">
      <c r="A1512" s="289"/>
      <c r="B1512" s="291"/>
    </row>
    <row r="1513" spans="1:2" x14ac:dyDescent="0.2">
      <c r="A1513" s="289"/>
      <c r="B1513" s="291"/>
    </row>
    <row r="1514" spans="1:2" x14ac:dyDescent="0.2">
      <c r="A1514" s="289"/>
      <c r="B1514" s="291"/>
    </row>
    <row r="1515" spans="1:2" x14ac:dyDescent="0.2">
      <c r="A1515" s="289"/>
      <c r="B1515" s="291"/>
    </row>
    <row r="1516" spans="1:2" x14ac:dyDescent="0.2">
      <c r="A1516" s="289"/>
      <c r="B1516" s="291"/>
    </row>
    <row r="1517" spans="1:2" x14ac:dyDescent="0.2">
      <c r="A1517" s="289"/>
      <c r="B1517" s="291"/>
    </row>
    <row r="1518" spans="1:2" x14ac:dyDescent="0.2">
      <c r="A1518" s="289"/>
      <c r="B1518" s="291"/>
    </row>
    <row r="1519" spans="1:2" x14ac:dyDescent="0.2">
      <c r="A1519" s="289"/>
      <c r="B1519" s="291"/>
    </row>
    <row r="1520" spans="1:2" x14ac:dyDescent="0.2">
      <c r="A1520" s="289"/>
      <c r="B1520" s="291"/>
    </row>
    <row r="1521" spans="1:2" x14ac:dyDescent="0.2">
      <c r="A1521" s="289"/>
      <c r="B1521" s="291"/>
    </row>
    <row r="1522" spans="1:2" x14ac:dyDescent="0.2">
      <c r="A1522" s="289"/>
      <c r="B1522" s="291"/>
    </row>
    <row r="1523" spans="1:2" x14ac:dyDescent="0.2">
      <c r="A1523" s="289"/>
      <c r="B1523" s="291"/>
    </row>
    <row r="1524" spans="1:2" x14ac:dyDescent="0.2">
      <c r="A1524" s="289"/>
      <c r="B1524" s="291"/>
    </row>
    <row r="1525" spans="1:2" x14ac:dyDescent="0.2">
      <c r="A1525" s="289"/>
      <c r="B1525" s="291"/>
    </row>
    <row r="1526" spans="1:2" x14ac:dyDescent="0.2">
      <c r="A1526" s="289"/>
      <c r="B1526" s="291"/>
    </row>
    <row r="1527" spans="1:2" x14ac:dyDescent="0.2">
      <c r="A1527" s="289"/>
      <c r="B1527" s="291"/>
    </row>
    <row r="1528" spans="1:2" x14ac:dyDescent="0.2">
      <c r="A1528" s="289"/>
      <c r="B1528" s="291"/>
    </row>
    <row r="1529" spans="1:2" x14ac:dyDescent="0.2">
      <c r="A1529" s="289"/>
      <c r="B1529" s="291"/>
    </row>
    <row r="1530" spans="1:2" x14ac:dyDescent="0.2">
      <c r="A1530" s="289"/>
      <c r="B1530" s="291"/>
    </row>
    <row r="1531" spans="1:2" x14ac:dyDescent="0.2">
      <c r="A1531" s="289"/>
      <c r="B1531" s="291"/>
    </row>
    <row r="1532" spans="1:2" x14ac:dyDescent="0.2">
      <c r="A1532" s="289"/>
      <c r="B1532" s="291"/>
    </row>
    <row r="1533" spans="1:2" x14ac:dyDescent="0.2">
      <c r="A1533" s="289"/>
      <c r="B1533" s="291"/>
    </row>
    <row r="1534" spans="1:2" x14ac:dyDescent="0.2">
      <c r="A1534" s="289"/>
      <c r="B1534" s="291"/>
    </row>
    <row r="1535" spans="1:2" x14ac:dyDescent="0.2">
      <c r="A1535" s="289"/>
      <c r="B1535" s="291"/>
    </row>
    <row r="1536" spans="1:2" x14ac:dyDescent="0.2">
      <c r="A1536" s="289"/>
      <c r="B1536" s="291"/>
    </row>
    <row r="1537" spans="1:2" x14ac:dyDescent="0.2">
      <c r="A1537" s="289"/>
      <c r="B1537" s="291"/>
    </row>
    <row r="1538" spans="1:2" x14ac:dyDescent="0.2">
      <c r="A1538" s="289"/>
      <c r="B1538" s="291"/>
    </row>
    <row r="1539" spans="1:2" x14ac:dyDescent="0.2">
      <c r="A1539" s="289"/>
      <c r="B1539" s="291"/>
    </row>
    <row r="1540" spans="1:2" x14ac:dyDescent="0.2">
      <c r="A1540" s="289"/>
      <c r="B1540" s="291"/>
    </row>
    <row r="1541" spans="1:2" x14ac:dyDescent="0.2">
      <c r="A1541" s="289"/>
      <c r="B1541" s="291"/>
    </row>
    <row r="1542" spans="1:2" x14ac:dyDescent="0.2">
      <c r="A1542" s="289"/>
      <c r="B1542" s="291"/>
    </row>
    <row r="1543" spans="1:2" x14ac:dyDescent="0.2">
      <c r="A1543" s="289"/>
      <c r="B1543" s="291"/>
    </row>
    <row r="1544" spans="1:2" x14ac:dyDescent="0.2">
      <c r="A1544" s="289"/>
      <c r="B1544" s="291"/>
    </row>
    <row r="1545" spans="1:2" x14ac:dyDescent="0.2">
      <c r="A1545" s="289"/>
      <c r="B1545" s="291"/>
    </row>
    <row r="1546" spans="1:2" x14ac:dyDescent="0.2">
      <c r="A1546" s="289"/>
      <c r="B1546" s="291"/>
    </row>
    <row r="1547" spans="1:2" x14ac:dyDescent="0.2">
      <c r="A1547" s="289"/>
      <c r="B1547" s="291"/>
    </row>
    <row r="1548" spans="1:2" x14ac:dyDescent="0.2">
      <c r="A1548" s="289"/>
      <c r="B1548" s="291"/>
    </row>
    <row r="1549" spans="1:2" x14ac:dyDescent="0.2">
      <c r="A1549" s="289"/>
      <c r="B1549" s="291"/>
    </row>
    <row r="1550" spans="1:2" x14ac:dyDescent="0.2">
      <c r="A1550" s="289"/>
      <c r="B1550" s="291"/>
    </row>
    <row r="1551" spans="1:2" x14ac:dyDescent="0.2">
      <c r="A1551" s="289"/>
      <c r="B1551" s="291"/>
    </row>
    <row r="1552" spans="1:2" x14ac:dyDescent="0.2">
      <c r="A1552" s="289"/>
      <c r="B1552" s="291"/>
    </row>
    <row r="1553" spans="1:2" x14ac:dyDescent="0.2">
      <c r="A1553" s="289"/>
      <c r="B1553" s="291"/>
    </row>
    <row r="1554" spans="1:2" x14ac:dyDescent="0.2">
      <c r="A1554" s="289"/>
      <c r="B1554" s="291"/>
    </row>
    <row r="1555" spans="1:2" x14ac:dyDescent="0.2">
      <c r="A1555" s="289"/>
      <c r="B1555" s="291"/>
    </row>
    <row r="1556" spans="1:2" x14ac:dyDescent="0.2">
      <c r="A1556" s="289"/>
      <c r="B1556" s="291"/>
    </row>
    <row r="1557" spans="1:2" x14ac:dyDescent="0.2">
      <c r="A1557" s="289"/>
      <c r="B1557" s="291"/>
    </row>
    <row r="1558" spans="1:2" x14ac:dyDescent="0.2">
      <c r="A1558" s="289"/>
      <c r="B1558" s="291"/>
    </row>
    <row r="1559" spans="1:2" x14ac:dyDescent="0.2">
      <c r="A1559" s="289"/>
      <c r="B1559" s="291"/>
    </row>
    <row r="1560" spans="1:2" x14ac:dyDescent="0.2">
      <c r="A1560" s="289"/>
      <c r="B1560" s="291"/>
    </row>
    <row r="1561" spans="1:2" x14ac:dyDescent="0.2">
      <c r="A1561" s="289"/>
      <c r="B1561" s="291"/>
    </row>
    <row r="1562" spans="1:2" x14ac:dyDescent="0.2">
      <c r="A1562" s="289"/>
      <c r="B1562" s="291"/>
    </row>
    <row r="1563" spans="1:2" x14ac:dyDescent="0.2">
      <c r="A1563" s="289"/>
      <c r="B1563" s="291"/>
    </row>
    <row r="1564" spans="1:2" x14ac:dyDescent="0.2">
      <c r="A1564" s="289"/>
      <c r="B1564" s="291"/>
    </row>
    <row r="1565" spans="1:2" x14ac:dyDescent="0.2">
      <c r="A1565" s="289"/>
      <c r="B1565" s="291"/>
    </row>
    <row r="1566" spans="1:2" x14ac:dyDescent="0.2">
      <c r="A1566" s="289"/>
      <c r="B1566" s="291"/>
    </row>
    <row r="1567" spans="1:2" x14ac:dyDescent="0.2">
      <c r="A1567" s="289"/>
      <c r="B1567" s="291"/>
    </row>
    <row r="1568" spans="1:2" x14ac:dyDescent="0.2">
      <c r="A1568" s="289"/>
      <c r="B1568" s="291"/>
    </row>
    <row r="1569" spans="1:2" x14ac:dyDescent="0.2">
      <c r="A1569" s="289"/>
      <c r="B1569" s="291"/>
    </row>
    <row r="1570" spans="1:2" x14ac:dyDescent="0.2">
      <c r="A1570" s="289"/>
      <c r="B1570" s="291"/>
    </row>
    <row r="1571" spans="1:2" x14ac:dyDescent="0.2">
      <c r="A1571" s="289"/>
      <c r="B1571" s="291"/>
    </row>
    <row r="1572" spans="1:2" x14ac:dyDescent="0.2">
      <c r="A1572" s="289"/>
      <c r="B1572" s="291"/>
    </row>
    <row r="1573" spans="1:2" x14ac:dyDescent="0.2">
      <c r="A1573" s="289"/>
      <c r="B1573" s="291"/>
    </row>
    <row r="1574" spans="1:2" x14ac:dyDescent="0.2">
      <c r="A1574" s="289"/>
      <c r="B1574" s="291"/>
    </row>
    <row r="1575" spans="1:2" x14ac:dyDescent="0.2">
      <c r="A1575" s="289"/>
      <c r="B1575" s="291"/>
    </row>
    <row r="1576" spans="1:2" x14ac:dyDescent="0.2">
      <c r="A1576" s="289"/>
      <c r="B1576" s="291"/>
    </row>
    <row r="1577" spans="1:2" x14ac:dyDescent="0.2">
      <c r="A1577" s="289"/>
      <c r="B1577" s="291"/>
    </row>
    <row r="1578" spans="1:2" x14ac:dyDescent="0.2">
      <c r="A1578" s="289"/>
      <c r="B1578" s="291"/>
    </row>
    <row r="1579" spans="1:2" x14ac:dyDescent="0.2">
      <c r="A1579" s="289"/>
      <c r="B1579" s="291"/>
    </row>
    <row r="1580" spans="1:2" x14ac:dyDescent="0.2">
      <c r="A1580" s="289"/>
      <c r="B1580" s="291"/>
    </row>
    <row r="1581" spans="1:2" x14ac:dyDescent="0.2">
      <c r="A1581" s="289"/>
      <c r="B1581" s="291"/>
    </row>
    <row r="1582" spans="1:2" x14ac:dyDescent="0.2">
      <c r="A1582" s="289"/>
      <c r="B1582" s="291"/>
    </row>
    <row r="1583" spans="1:2" x14ac:dyDescent="0.2">
      <c r="A1583" s="289"/>
      <c r="B1583" s="291"/>
    </row>
    <row r="1584" spans="1:2" x14ac:dyDescent="0.2">
      <c r="A1584" s="289"/>
      <c r="B1584" s="291"/>
    </row>
    <row r="1585" spans="1:2" x14ac:dyDescent="0.2">
      <c r="A1585" s="289"/>
      <c r="B1585" s="291"/>
    </row>
    <row r="1586" spans="1:2" x14ac:dyDescent="0.2">
      <c r="A1586" s="289"/>
      <c r="B1586" s="291"/>
    </row>
    <row r="1587" spans="1:2" x14ac:dyDescent="0.2">
      <c r="A1587" s="289"/>
      <c r="B1587" s="291"/>
    </row>
    <row r="1588" spans="1:2" x14ac:dyDescent="0.2">
      <c r="A1588" s="289"/>
      <c r="B1588" s="291"/>
    </row>
    <row r="1589" spans="1:2" x14ac:dyDescent="0.2">
      <c r="A1589" s="289"/>
      <c r="B1589" s="291"/>
    </row>
    <row r="1590" spans="1:2" x14ac:dyDescent="0.2">
      <c r="A1590" s="289"/>
      <c r="B1590" s="291"/>
    </row>
    <row r="1591" spans="1:2" x14ac:dyDescent="0.2">
      <c r="A1591" s="289"/>
      <c r="B1591" s="291"/>
    </row>
    <row r="1592" spans="1:2" x14ac:dyDescent="0.2">
      <c r="A1592" s="289"/>
      <c r="B1592" s="291"/>
    </row>
    <row r="1593" spans="1:2" x14ac:dyDescent="0.2">
      <c r="A1593" s="289"/>
      <c r="B1593" s="291"/>
    </row>
    <row r="1594" spans="1:2" x14ac:dyDescent="0.2">
      <c r="A1594" s="289"/>
      <c r="B1594" s="291"/>
    </row>
    <row r="1595" spans="1:2" x14ac:dyDescent="0.2">
      <c r="A1595" s="289"/>
      <c r="B1595" s="291"/>
    </row>
    <row r="1596" spans="1:2" x14ac:dyDescent="0.2">
      <c r="A1596" s="289"/>
      <c r="B1596" s="291"/>
    </row>
    <row r="1597" spans="1:2" x14ac:dyDescent="0.2">
      <c r="A1597" s="289"/>
      <c r="B1597" s="291"/>
    </row>
    <row r="1598" spans="1:2" x14ac:dyDescent="0.2">
      <c r="A1598" s="289"/>
      <c r="B1598" s="291"/>
    </row>
    <row r="1599" spans="1:2" x14ac:dyDescent="0.2">
      <c r="A1599" s="289"/>
      <c r="B1599" s="291"/>
    </row>
    <row r="1600" spans="1:2" x14ac:dyDescent="0.2">
      <c r="A1600" s="289"/>
      <c r="B1600" s="291"/>
    </row>
    <row r="1601" spans="1:2" x14ac:dyDescent="0.2">
      <c r="A1601" s="289"/>
      <c r="B1601" s="291"/>
    </row>
    <row r="1602" spans="1:2" x14ac:dyDescent="0.2">
      <c r="A1602" s="289"/>
      <c r="B1602" s="291"/>
    </row>
    <row r="1603" spans="1:2" x14ac:dyDescent="0.2">
      <c r="A1603" s="289"/>
      <c r="B1603" s="291"/>
    </row>
    <row r="1604" spans="1:2" x14ac:dyDescent="0.2">
      <c r="A1604" s="289"/>
      <c r="B1604" s="291"/>
    </row>
    <row r="1605" spans="1:2" x14ac:dyDescent="0.2">
      <c r="A1605" s="289"/>
      <c r="B1605" s="291"/>
    </row>
    <row r="1606" spans="1:2" x14ac:dyDescent="0.2">
      <c r="A1606" s="289"/>
      <c r="B1606" s="291"/>
    </row>
    <row r="1607" spans="1:2" x14ac:dyDescent="0.2">
      <c r="A1607" s="289"/>
      <c r="B1607" s="291"/>
    </row>
    <row r="1608" spans="1:2" x14ac:dyDescent="0.2">
      <c r="A1608" s="289"/>
      <c r="B1608" s="291"/>
    </row>
    <row r="1609" spans="1:2" x14ac:dyDescent="0.2">
      <c r="A1609" s="289"/>
      <c r="B1609" s="291"/>
    </row>
    <row r="1610" spans="1:2" x14ac:dyDescent="0.2">
      <c r="A1610" s="289"/>
      <c r="B1610" s="291"/>
    </row>
    <row r="1611" spans="1:2" x14ac:dyDescent="0.2">
      <c r="A1611" s="289"/>
      <c r="B1611" s="291"/>
    </row>
    <row r="1612" spans="1:2" x14ac:dyDescent="0.2">
      <c r="A1612" s="289"/>
      <c r="B1612" s="291"/>
    </row>
    <row r="1613" spans="1:2" x14ac:dyDescent="0.2">
      <c r="A1613" s="289"/>
      <c r="B1613" s="291"/>
    </row>
    <row r="1614" spans="1:2" x14ac:dyDescent="0.2">
      <c r="A1614" s="289"/>
      <c r="B1614" s="291"/>
    </row>
    <row r="1615" spans="1:2" x14ac:dyDescent="0.2">
      <c r="A1615" s="289"/>
      <c r="B1615" s="291"/>
    </row>
    <row r="1616" spans="1:2" x14ac:dyDescent="0.2">
      <c r="A1616" s="289"/>
      <c r="B1616" s="291"/>
    </row>
    <row r="1617" spans="1:2" x14ac:dyDescent="0.2">
      <c r="A1617" s="289"/>
      <c r="B1617" s="291"/>
    </row>
    <row r="1618" spans="1:2" x14ac:dyDescent="0.2">
      <c r="A1618" s="289"/>
      <c r="B1618" s="291"/>
    </row>
    <row r="1619" spans="1:2" x14ac:dyDescent="0.2">
      <c r="A1619" s="289"/>
      <c r="B1619" s="291"/>
    </row>
    <row r="1620" spans="1:2" x14ac:dyDescent="0.2">
      <c r="A1620" s="289"/>
      <c r="B1620" s="291"/>
    </row>
    <row r="1621" spans="1:2" x14ac:dyDescent="0.2">
      <c r="A1621" s="289"/>
      <c r="B1621" s="291"/>
    </row>
    <row r="1622" spans="1:2" x14ac:dyDescent="0.2">
      <c r="A1622" s="289"/>
      <c r="B1622" s="291"/>
    </row>
    <row r="1623" spans="1:2" x14ac:dyDescent="0.2">
      <c r="A1623" s="289"/>
      <c r="B1623" s="291"/>
    </row>
    <row r="1624" spans="1:2" x14ac:dyDescent="0.2">
      <c r="A1624" s="289"/>
      <c r="B1624" s="291"/>
    </row>
    <row r="1625" spans="1:2" x14ac:dyDescent="0.2">
      <c r="A1625" s="289"/>
      <c r="B1625" s="291"/>
    </row>
    <row r="1626" spans="1:2" x14ac:dyDescent="0.2">
      <c r="A1626" s="289"/>
      <c r="B1626" s="291"/>
    </row>
    <row r="1627" spans="1:2" x14ac:dyDescent="0.2">
      <c r="A1627" s="289"/>
      <c r="B1627" s="291"/>
    </row>
    <row r="1628" spans="1:2" x14ac:dyDescent="0.2">
      <c r="A1628" s="289"/>
      <c r="B1628" s="291"/>
    </row>
    <row r="1629" spans="1:2" x14ac:dyDescent="0.2">
      <c r="A1629" s="289"/>
      <c r="B1629" s="291"/>
    </row>
    <row r="1630" spans="1:2" x14ac:dyDescent="0.2">
      <c r="A1630" s="289"/>
      <c r="B1630" s="291"/>
    </row>
    <row r="1631" spans="1:2" x14ac:dyDescent="0.2">
      <c r="A1631" s="289"/>
      <c r="B1631" s="291"/>
    </row>
    <row r="1632" spans="1:2" x14ac:dyDescent="0.2">
      <c r="A1632" s="289"/>
      <c r="B1632" s="291"/>
    </row>
    <row r="1633" spans="1:2" x14ac:dyDescent="0.2">
      <c r="A1633" s="289"/>
      <c r="B1633" s="291"/>
    </row>
    <row r="1634" spans="1:2" x14ac:dyDescent="0.2">
      <c r="A1634" s="289"/>
      <c r="B1634" s="291"/>
    </row>
    <row r="1635" spans="1:2" x14ac:dyDescent="0.2">
      <c r="A1635" s="289"/>
      <c r="B1635" s="291"/>
    </row>
    <row r="1636" spans="1:2" x14ac:dyDescent="0.2">
      <c r="A1636" s="289"/>
      <c r="B1636" s="291"/>
    </row>
    <row r="1637" spans="1:2" x14ac:dyDescent="0.2">
      <c r="A1637" s="289"/>
      <c r="B1637" s="291"/>
    </row>
    <row r="1638" spans="1:2" x14ac:dyDescent="0.2">
      <c r="A1638" s="289"/>
      <c r="B1638" s="291"/>
    </row>
    <row r="1639" spans="1:2" x14ac:dyDescent="0.2">
      <c r="A1639" s="289"/>
      <c r="B1639" s="291"/>
    </row>
    <row r="1640" spans="1:2" x14ac:dyDescent="0.2">
      <c r="A1640" s="289"/>
      <c r="B1640" s="291"/>
    </row>
    <row r="1641" spans="1:2" x14ac:dyDescent="0.2">
      <c r="A1641" s="289"/>
      <c r="B1641" s="291"/>
    </row>
    <row r="1642" spans="1:2" x14ac:dyDescent="0.2">
      <c r="A1642" s="289"/>
      <c r="B1642" s="291"/>
    </row>
    <row r="1643" spans="1:2" x14ac:dyDescent="0.2">
      <c r="A1643" s="289"/>
      <c r="B1643" s="291"/>
    </row>
    <row r="1644" spans="1:2" x14ac:dyDescent="0.2">
      <c r="A1644" s="289"/>
      <c r="B1644" s="291"/>
    </row>
    <row r="1645" spans="1:2" x14ac:dyDescent="0.2">
      <c r="A1645" s="289"/>
      <c r="B1645" s="291"/>
    </row>
    <row r="1646" spans="1:2" x14ac:dyDescent="0.2">
      <c r="A1646" s="289"/>
      <c r="B1646" s="291"/>
    </row>
    <row r="1647" spans="1:2" x14ac:dyDescent="0.2">
      <c r="A1647" s="289"/>
      <c r="B1647" s="291"/>
    </row>
    <row r="1648" spans="1:2" x14ac:dyDescent="0.2">
      <c r="A1648" s="289"/>
      <c r="B1648" s="291"/>
    </row>
    <row r="1649" spans="1:2" x14ac:dyDescent="0.2">
      <c r="A1649" s="289"/>
      <c r="B1649" s="291"/>
    </row>
    <row r="1650" spans="1:2" x14ac:dyDescent="0.2">
      <c r="A1650" s="289"/>
      <c r="B1650" s="291"/>
    </row>
    <row r="1651" spans="1:2" x14ac:dyDescent="0.2">
      <c r="A1651" s="289"/>
      <c r="B1651" s="291"/>
    </row>
    <row r="1652" spans="1:2" x14ac:dyDescent="0.2">
      <c r="A1652" s="289"/>
      <c r="B1652" s="291"/>
    </row>
    <row r="1653" spans="1:2" x14ac:dyDescent="0.2">
      <c r="A1653" s="289"/>
      <c r="B1653" s="291"/>
    </row>
    <row r="1654" spans="1:2" x14ac:dyDescent="0.2">
      <c r="A1654" s="289"/>
      <c r="B1654" s="291"/>
    </row>
    <row r="1655" spans="1:2" x14ac:dyDescent="0.2">
      <c r="A1655" s="289"/>
      <c r="B1655" s="291"/>
    </row>
    <row r="1656" spans="1:2" x14ac:dyDescent="0.2">
      <c r="A1656" s="289"/>
      <c r="B1656" s="291"/>
    </row>
    <row r="1657" spans="1:2" x14ac:dyDescent="0.2">
      <c r="A1657" s="289"/>
      <c r="B1657" s="291"/>
    </row>
    <row r="1658" spans="1:2" x14ac:dyDescent="0.2">
      <c r="A1658" s="289"/>
      <c r="B1658" s="291"/>
    </row>
    <row r="1659" spans="1:2" x14ac:dyDescent="0.2">
      <c r="A1659" s="289"/>
      <c r="B1659" s="291"/>
    </row>
    <row r="1660" spans="1:2" x14ac:dyDescent="0.2">
      <c r="A1660" s="289"/>
      <c r="B1660" s="291"/>
    </row>
    <row r="1661" spans="1:2" x14ac:dyDescent="0.2">
      <c r="A1661" s="289"/>
      <c r="B1661" s="291"/>
    </row>
    <row r="1662" spans="1:2" x14ac:dyDescent="0.2">
      <c r="A1662" s="289"/>
      <c r="B1662" s="291"/>
    </row>
    <row r="1663" spans="1:2" x14ac:dyDescent="0.2">
      <c r="A1663" s="289"/>
      <c r="B1663" s="291"/>
    </row>
    <row r="1664" spans="1:2" x14ac:dyDescent="0.2">
      <c r="A1664" s="289"/>
      <c r="B1664" s="291"/>
    </row>
    <row r="1665" spans="1:2" x14ac:dyDescent="0.2">
      <c r="A1665" s="289"/>
      <c r="B1665" s="291"/>
    </row>
    <row r="1666" spans="1:2" x14ac:dyDescent="0.2">
      <c r="A1666" s="289"/>
      <c r="B1666" s="291"/>
    </row>
    <row r="1667" spans="1:2" x14ac:dyDescent="0.2">
      <c r="A1667" s="289"/>
      <c r="B1667" s="291"/>
    </row>
    <row r="1668" spans="1:2" x14ac:dyDescent="0.2">
      <c r="A1668" s="289"/>
      <c r="B1668" s="291"/>
    </row>
    <row r="1669" spans="1:2" x14ac:dyDescent="0.2">
      <c r="A1669" s="289"/>
      <c r="B1669" s="291"/>
    </row>
    <row r="1670" spans="1:2" x14ac:dyDescent="0.2">
      <c r="A1670" s="289"/>
      <c r="B1670" s="291"/>
    </row>
    <row r="1671" spans="1:2" x14ac:dyDescent="0.2">
      <c r="A1671" s="289"/>
      <c r="B1671" s="291"/>
    </row>
    <row r="1672" spans="1:2" x14ac:dyDescent="0.2">
      <c r="A1672" s="289"/>
      <c r="B1672" s="291"/>
    </row>
    <row r="1673" spans="1:2" x14ac:dyDescent="0.2">
      <c r="A1673" s="289"/>
      <c r="B1673" s="291"/>
    </row>
    <row r="1674" spans="1:2" x14ac:dyDescent="0.2">
      <c r="A1674" s="289"/>
      <c r="B1674" s="291"/>
    </row>
    <row r="1675" spans="1:2" x14ac:dyDescent="0.2">
      <c r="A1675" s="289"/>
      <c r="B1675" s="291"/>
    </row>
    <row r="1676" spans="1:2" x14ac:dyDescent="0.2">
      <c r="A1676" s="289"/>
      <c r="B1676" s="291"/>
    </row>
    <row r="1677" spans="1:2" x14ac:dyDescent="0.2">
      <c r="A1677" s="289"/>
      <c r="B1677" s="291"/>
    </row>
    <row r="1678" spans="1:2" x14ac:dyDescent="0.2">
      <c r="A1678" s="289"/>
      <c r="B1678" s="291"/>
    </row>
    <row r="1679" spans="1:2" x14ac:dyDescent="0.2">
      <c r="A1679" s="289"/>
      <c r="B1679" s="291"/>
    </row>
    <row r="1680" spans="1:2" x14ac:dyDescent="0.2">
      <c r="A1680" s="289"/>
      <c r="B1680" s="291"/>
    </row>
    <row r="1681" spans="1:2" x14ac:dyDescent="0.2">
      <c r="A1681" s="289"/>
      <c r="B1681" s="291"/>
    </row>
    <row r="1682" spans="1:2" x14ac:dyDescent="0.2">
      <c r="A1682" s="289"/>
      <c r="B1682" s="291"/>
    </row>
    <row r="1683" spans="1:2" x14ac:dyDescent="0.2">
      <c r="A1683" s="289"/>
      <c r="B1683" s="291"/>
    </row>
    <row r="1684" spans="1:2" x14ac:dyDescent="0.2">
      <c r="A1684" s="289"/>
      <c r="B1684" s="291"/>
    </row>
    <row r="1685" spans="1:2" x14ac:dyDescent="0.2">
      <c r="A1685" s="289"/>
      <c r="B1685" s="291"/>
    </row>
    <row r="1686" spans="1:2" x14ac:dyDescent="0.2">
      <c r="A1686" s="289"/>
      <c r="B1686" s="291"/>
    </row>
    <row r="1687" spans="1:2" x14ac:dyDescent="0.2">
      <c r="A1687" s="289"/>
      <c r="B1687" s="291"/>
    </row>
    <row r="1688" spans="1:2" x14ac:dyDescent="0.2">
      <c r="A1688" s="289"/>
      <c r="B1688" s="291"/>
    </row>
    <row r="1689" spans="1:2" x14ac:dyDescent="0.2">
      <c r="A1689" s="289"/>
      <c r="B1689" s="291"/>
    </row>
    <row r="1690" spans="1:2" x14ac:dyDescent="0.2">
      <c r="A1690" s="289"/>
      <c r="B1690" s="291"/>
    </row>
    <row r="1691" spans="1:2" x14ac:dyDescent="0.2">
      <c r="A1691" s="289"/>
      <c r="B1691" s="291"/>
    </row>
    <row r="1692" spans="1:2" x14ac:dyDescent="0.2">
      <c r="A1692" s="289"/>
      <c r="B1692" s="291"/>
    </row>
    <row r="1693" spans="1:2" x14ac:dyDescent="0.2">
      <c r="A1693" s="289"/>
      <c r="B1693" s="291"/>
    </row>
    <row r="1694" spans="1:2" x14ac:dyDescent="0.2">
      <c r="A1694" s="289"/>
      <c r="B1694" s="291"/>
    </row>
    <row r="1695" spans="1:2" x14ac:dyDescent="0.2">
      <c r="A1695" s="289"/>
      <c r="B1695" s="291"/>
    </row>
    <row r="1696" spans="1:2" x14ac:dyDescent="0.2">
      <c r="A1696" s="289"/>
      <c r="B1696" s="291"/>
    </row>
    <row r="1697" spans="1:2" x14ac:dyDescent="0.2">
      <c r="A1697" s="289"/>
      <c r="B1697" s="291"/>
    </row>
    <row r="1698" spans="1:2" x14ac:dyDescent="0.2">
      <c r="A1698" s="289"/>
      <c r="B1698" s="291"/>
    </row>
    <row r="1699" spans="1:2" x14ac:dyDescent="0.2">
      <c r="A1699" s="289"/>
      <c r="B1699" s="291"/>
    </row>
    <row r="1700" spans="1:2" x14ac:dyDescent="0.2">
      <c r="A1700" s="289"/>
      <c r="B1700" s="291"/>
    </row>
    <row r="1701" spans="1:2" x14ac:dyDescent="0.2">
      <c r="A1701" s="289"/>
      <c r="B1701" s="291"/>
    </row>
    <row r="1702" spans="1:2" x14ac:dyDescent="0.2">
      <c r="A1702" s="289"/>
      <c r="B1702" s="291"/>
    </row>
    <row r="1703" spans="1:2" x14ac:dyDescent="0.2">
      <c r="A1703" s="289"/>
      <c r="B1703" s="291"/>
    </row>
    <row r="1704" spans="1:2" x14ac:dyDescent="0.2">
      <c r="A1704" s="289"/>
      <c r="B1704" s="291"/>
    </row>
    <row r="1705" spans="1:2" x14ac:dyDescent="0.2">
      <c r="A1705" s="289"/>
      <c r="B1705" s="291"/>
    </row>
    <row r="1706" spans="1:2" x14ac:dyDescent="0.2">
      <c r="A1706" s="289"/>
      <c r="B1706" s="291"/>
    </row>
    <row r="1707" spans="1:2" x14ac:dyDescent="0.2">
      <c r="A1707" s="289"/>
      <c r="B1707" s="291"/>
    </row>
    <row r="1708" spans="1:2" x14ac:dyDescent="0.2">
      <c r="A1708" s="289"/>
      <c r="B1708" s="291"/>
    </row>
    <row r="1709" spans="1:2" x14ac:dyDescent="0.2">
      <c r="A1709" s="289"/>
      <c r="B1709" s="291"/>
    </row>
    <row r="1710" spans="1:2" x14ac:dyDescent="0.2">
      <c r="A1710" s="289"/>
      <c r="B1710" s="291"/>
    </row>
    <row r="1711" spans="1:2" x14ac:dyDescent="0.2">
      <c r="A1711" s="289"/>
      <c r="B1711" s="291"/>
    </row>
    <row r="1712" spans="1:2" x14ac:dyDescent="0.2">
      <c r="A1712" s="289"/>
      <c r="B1712" s="291"/>
    </row>
    <row r="1713" spans="1:2" x14ac:dyDescent="0.2">
      <c r="A1713" s="289"/>
      <c r="B1713" s="291"/>
    </row>
    <row r="1714" spans="1:2" x14ac:dyDescent="0.2">
      <c r="A1714" s="289"/>
      <c r="B1714" s="291"/>
    </row>
    <row r="1715" spans="1:2" x14ac:dyDescent="0.2">
      <c r="A1715" s="289"/>
      <c r="B1715" s="291"/>
    </row>
    <row r="1716" spans="1:2" x14ac:dyDescent="0.2">
      <c r="A1716" s="289"/>
      <c r="B1716" s="291"/>
    </row>
    <row r="1717" spans="1:2" x14ac:dyDescent="0.2">
      <c r="A1717" s="289"/>
      <c r="B1717" s="291"/>
    </row>
    <row r="1718" spans="1:2" x14ac:dyDescent="0.2">
      <c r="A1718" s="289"/>
      <c r="B1718" s="291"/>
    </row>
    <row r="1719" spans="1:2" x14ac:dyDescent="0.2">
      <c r="A1719" s="289"/>
      <c r="B1719" s="291"/>
    </row>
    <row r="1720" spans="1:2" x14ac:dyDescent="0.2">
      <c r="A1720" s="289"/>
      <c r="B1720" s="291"/>
    </row>
    <row r="1721" spans="1:2" x14ac:dyDescent="0.2">
      <c r="A1721" s="289"/>
      <c r="B1721" s="291"/>
    </row>
    <row r="1722" spans="1:2" x14ac:dyDescent="0.2">
      <c r="A1722" s="289"/>
      <c r="B1722" s="291"/>
    </row>
    <row r="1723" spans="1:2" x14ac:dyDescent="0.2">
      <c r="A1723" s="289"/>
      <c r="B1723" s="291"/>
    </row>
    <row r="1724" spans="1:2" x14ac:dyDescent="0.2">
      <c r="A1724" s="289"/>
      <c r="B1724" s="291"/>
    </row>
    <row r="1725" spans="1:2" x14ac:dyDescent="0.2">
      <c r="A1725" s="289"/>
      <c r="B1725" s="291"/>
    </row>
    <row r="1726" spans="1:2" x14ac:dyDescent="0.2">
      <c r="A1726" s="289"/>
      <c r="B1726" s="291"/>
    </row>
    <row r="1727" spans="1:2" x14ac:dyDescent="0.2">
      <c r="A1727" s="289"/>
      <c r="B1727" s="291"/>
    </row>
    <row r="1728" spans="1:2" x14ac:dyDescent="0.2">
      <c r="A1728" s="289"/>
      <c r="B1728" s="291"/>
    </row>
    <row r="1729" spans="1:2" x14ac:dyDescent="0.2">
      <c r="A1729" s="289"/>
      <c r="B1729" s="291"/>
    </row>
    <row r="1730" spans="1:2" x14ac:dyDescent="0.2">
      <c r="A1730" s="289"/>
      <c r="B1730" s="291"/>
    </row>
    <row r="1731" spans="1:2" x14ac:dyDescent="0.2">
      <c r="A1731" s="289"/>
      <c r="B1731" s="291"/>
    </row>
    <row r="1732" spans="1:2" x14ac:dyDescent="0.2">
      <c r="A1732" s="289"/>
      <c r="B1732" s="291"/>
    </row>
    <row r="1733" spans="1:2" x14ac:dyDescent="0.2">
      <c r="A1733" s="289"/>
      <c r="B1733" s="291"/>
    </row>
    <row r="1734" spans="1:2" x14ac:dyDescent="0.2">
      <c r="A1734" s="289"/>
      <c r="B1734" s="291"/>
    </row>
    <row r="1735" spans="1:2" x14ac:dyDescent="0.2">
      <c r="A1735" s="289"/>
      <c r="B1735" s="291"/>
    </row>
    <row r="1736" spans="1:2" x14ac:dyDescent="0.2">
      <c r="A1736" s="289"/>
      <c r="B1736" s="291"/>
    </row>
    <row r="1737" spans="1:2" x14ac:dyDescent="0.2">
      <c r="A1737" s="289"/>
      <c r="B1737" s="291"/>
    </row>
    <row r="1738" spans="1:2" x14ac:dyDescent="0.2">
      <c r="A1738" s="289"/>
      <c r="B1738" s="291"/>
    </row>
    <row r="1739" spans="1:2" x14ac:dyDescent="0.2">
      <c r="A1739" s="289"/>
      <c r="B1739" s="291"/>
    </row>
    <row r="1740" spans="1:2" x14ac:dyDescent="0.2">
      <c r="A1740" s="289"/>
      <c r="B1740" s="291"/>
    </row>
    <row r="1741" spans="1:2" x14ac:dyDescent="0.2">
      <c r="A1741" s="289"/>
      <c r="B1741" s="291"/>
    </row>
    <row r="1742" spans="1:2" x14ac:dyDescent="0.2">
      <c r="A1742" s="289"/>
      <c r="B1742" s="291"/>
    </row>
    <row r="1743" spans="1:2" x14ac:dyDescent="0.2">
      <c r="A1743" s="289"/>
      <c r="B1743" s="291"/>
    </row>
    <row r="1744" spans="1:2" x14ac:dyDescent="0.2">
      <c r="A1744" s="289"/>
      <c r="B1744" s="291"/>
    </row>
    <row r="1745" spans="1:2" x14ac:dyDescent="0.2">
      <c r="A1745" s="289"/>
      <c r="B1745" s="291"/>
    </row>
    <row r="1746" spans="1:2" x14ac:dyDescent="0.2">
      <c r="A1746" s="289"/>
      <c r="B1746" s="291"/>
    </row>
    <row r="1747" spans="1:2" x14ac:dyDescent="0.2">
      <c r="A1747" s="289"/>
      <c r="B1747" s="291"/>
    </row>
    <row r="1748" spans="1:2" x14ac:dyDescent="0.2">
      <c r="A1748" s="289"/>
      <c r="B1748" s="291"/>
    </row>
    <row r="1749" spans="1:2" x14ac:dyDescent="0.2">
      <c r="A1749" s="289"/>
      <c r="B1749" s="291"/>
    </row>
    <row r="1750" spans="1:2" x14ac:dyDescent="0.2">
      <c r="A1750" s="289"/>
      <c r="B1750" s="291"/>
    </row>
    <row r="1751" spans="1:2" x14ac:dyDescent="0.2">
      <c r="A1751" s="289"/>
      <c r="B1751" s="291"/>
    </row>
    <row r="1752" spans="1:2" x14ac:dyDescent="0.2">
      <c r="A1752" s="289"/>
      <c r="B1752" s="291"/>
    </row>
    <row r="1753" spans="1:2" x14ac:dyDescent="0.2">
      <c r="A1753" s="289"/>
      <c r="B1753" s="291"/>
    </row>
    <row r="1754" spans="1:2" x14ac:dyDescent="0.2">
      <c r="A1754" s="289"/>
      <c r="B1754" s="291"/>
    </row>
    <row r="1755" spans="1:2" x14ac:dyDescent="0.2">
      <c r="A1755" s="289"/>
      <c r="B1755" s="291"/>
    </row>
    <row r="1756" spans="1:2" x14ac:dyDescent="0.2">
      <c r="A1756" s="289"/>
      <c r="B1756" s="291"/>
    </row>
    <row r="1757" spans="1:2" x14ac:dyDescent="0.2">
      <c r="A1757" s="289"/>
      <c r="B1757" s="291"/>
    </row>
    <row r="1758" spans="1:2" x14ac:dyDescent="0.2">
      <c r="A1758" s="289"/>
      <c r="B1758" s="291"/>
    </row>
    <row r="1759" spans="1:2" x14ac:dyDescent="0.2">
      <c r="A1759" s="289"/>
      <c r="B1759" s="291"/>
    </row>
    <row r="1760" spans="1:2" x14ac:dyDescent="0.2">
      <c r="A1760" s="289"/>
      <c r="B1760" s="291"/>
    </row>
    <row r="1761" spans="1:2" x14ac:dyDescent="0.2">
      <c r="A1761" s="289"/>
      <c r="B1761" s="291"/>
    </row>
    <row r="1762" spans="1:2" x14ac:dyDescent="0.2">
      <c r="A1762" s="289"/>
      <c r="B1762" s="291"/>
    </row>
    <row r="1763" spans="1:2" x14ac:dyDescent="0.2">
      <c r="A1763" s="289"/>
      <c r="B1763" s="291"/>
    </row>
    <row r="1764" spans="1:2" x14ac:dyDescent="0.2">
      <c r="A1764" s="289"/>
      <c r="B1764" s="291"/>
    </row>
    <row r="1765" spans="1:2" x14ac:dyDescent="0.2">
      <c r="A1765" s="289"/>
      <c r="B1765" s="291"/>
    </row>
    <row r="1766" spans="1:2" x14ac:dyDescent="0.2">
      <c r="A1766" s="289"/>
      <c r="B1766" s="291"/>
    </row>
    <row r="1767" spans="1:2" x14ac:dyDescent="0.2">
      <c r="A1767" s="289"/>
      <c r="B1767" s="291"/>
    </row>
    <row r="1768" spans="1:2" x14ac:dyDescent="0.2">
      <c r="A1768" s="289"/>
      <c r="B1768" s="291"/>
    </row>
    <row r="1769" spans="1:2" x14ac:dyDescent="0.2">
      <c r="A1769" s="289"/>
      <c r="B1769" s="291"/>
    </row>
    <row r="1770" spans="1:2" x14ac:dyDescent="0.2">
      <c r="A1770" s="289"/>
      <c r="B1770" s="291"/>
    </row>
    <row r="1771" spans="1:2" x14ac:dyDescent="0.2">
      <c r="A1771" s="289"/>
      <c r="B1771" s="291"/>
    </row>
    <row r="1772" spans="1:2" x14ac:dyDescent="0.2">
      <c r="A1772" s="289"/>
      <c r="B1772" s="291"/>
    </row>
    <row r="1773" spans="1:2" x14ac:dyDescent="0.2">
      <c r="A1773" s="289"/>
      <c r="B1773" s="291"/>
    </row>
    <row r="1774" spans="1:2" x14ac:dyDescent="0.2">
      <c r="A1774" s="289"/>
      <c r="B1774" s="291"/>
    </row>
    <row r="1775" spans="1:2" x14ac:dyDescent="0.2">
      <c r="A1775" s="289"/>
      <c r="B1775" s="291"/>
    </row>
    <row r="1776" spans="1:2" x14ac:dyDescent="0.2">
      <c r="A1776" s="289"/>
      <c r="B1776" s="291"/>
    </row>
    <row r="1777" spans="1:2" x14ac:dyDescent="0.2">
      <c r="A1777" s="289"/>
      <c r="B1777" s="291"/>
    </row>
    <row r="1778" spans="1:2" x14ac:dyDescent="0.2">
      <c r="A1778" s="289"/>
      <c r="B1778" s="291"/>
    </row>
    <row r="1779" spans="1:2" x14ac:dyDescent="0.2">
      <c r="A1779" s="289"/>
      <c r="B1779" s="291"/>
    </row>
    <row r="1780" spans="1:2" x14ac:dyDescent="0.2">
      <c r="A1780" s="289"/>
      <c r="B1780" s="291"/>
    </row>
    <row r="1781" spans="1:2" x14ac:dyDescent="0.2">
      <c r="A1781" s="289"/>
      <c r="B1781" s="291"/>
    </row>
    <row r="1782" spans="1:2" x14ac:dyDescent="0.2">
      <c r="A1782" s="289"/>
      <c r="B1782" s="291"/>
    </row>
    <row r="1783" spans="1:2" x14ac:dyDescent="0.2">
      <c r="A1783" s="289"/>
      <c r="B1783" s="291"/>
    </row>
    <row r="1784" spans="1:2" x14ac:dyDescent="0.2">
      <c r="A1784" s="289"/>
      <c r="B1784" s="291"/>
    </row>
    <row r="1785" spans="1:2" x14ac:dyDescent="0.2">
      <c r="A1785" s="289"/>
      <c r="B1785" s="291"/>
    </row>
    <row r="1786" spans="1:2" x14ac:dyDescent="0.2">
      <c r="A1786" s="289"/>
      <c r="B1786" s="291"/>
    </row>
    <row r="1787" spans="1:2" x14ac:dyDescent="0.2">
      <c r="A1787" s="289"/>
      <c r="B1787" s="291"/>
    </row>
    <row r="1788" spans="1:2" x14ac:dyDescent="0.2">
      <c r="A1788" s="289"/>
      <c r="B1788" s="291"/>
    </row>
    <row r="1789" spans="1:2" x14ac:dyDescent="0.2">
      <c r="A1789" s="289"/>
      <c r="B1789" s="291"/>
    </row>
    <row r="1790" spans="1:2" x14ac:dyDescent="0.2">
      <c r="A1790" s="289"/>
      <c r="B1790" s="291"/>
    </row>
    <row r="1791" spans="1:2" x14ac:dyDescent="0.2">
      <c r="A1791" s="289"/>
      <c r="B1791" s="291"/>
    </row>
    <row r="1792" spans="1:2" x14ac:dyDescent="0.2">
      <c r="A1792" s="289"/>
      <c r="B1792" s="291"/>
    </row>
    <row r="1793" spans="1:2" x14ac:dyDescent="0.2">
      <c r="A1793" s="289"/>
      <c r="B1793" s="291"/>
    </row>
    <row r="1794" spans="1:2" x14ac:dyDescent="0.2">
      <c r="A1794" s="289"/>
      <c r="B1794" s="291"/>
    </row>
    <row r="1795" spans="1:2" x14ac:dyDescent="0.2">
      <c r="A1795" s="289"/>
      <c r="B1795" s="291"/>
    </row>
    <row r="1796" spans="1:2" x14ac:dyDescent="0.2">
      <c r="A1796" s="289"/>
      <c r="B1796" s="291"/>
    </row>
    <row r="1797" spans="1:2" x14ac:dyDescent="0.2">
      <c r="A1797" s="289"/>
      <c r="B1797" s="291"/>
    </row>
    <row r="1798" spans="1:2" x14ac:dyDescent="0.2">
      <c r="A1798" s="289"/>
      <c r="B1798" s="291"/>
    </row>
    <row r="1799" spans="1:2" x14ac:dyDescent="0.2">
      <c r="A1799" s="289"/>
      <c r="B1799" s="291"/>
    </row>
    <row r="1800" spans="1:2" x14ac:dyDescent="0.2">
      <c r="A1800" s="289"/>
      <c r="B1800" s="291"/>
    </row>
    <row r="1801" spans="1:2" x14ac:dyDescent="0.2">
      <c r="A1801" s="289"/>
      <c r="B1801" s="291"/>
    </row>
    <row r="1802" spans="1:2" x14ac:dyDescent="0.2">
      <c r="A1802" s="289"/>
      <c r="B1802" s="291"/>
    </row>
    <row r="1803" spans="1:2" x14ac:dyDescent="0.2">
      <c r="A1803" s="289"/>
      <c r="B1803" s="291"/>
    </row>
    <row r="1804" spans="1:2" x14ac:dyDescent="0.2">
      <c r="A1804" s="289"/>
      <c r="B1804" s="291"/>
    </row>
    <row r="1805" spans="1:2" x14ac:dyDescent="0.2">
      <c r="A1805" s="289"/>
      <c r="B1805" s="291"/>
    </row>
    <row r="1806" spans="1:2" x14ac:dyDescent="0.2">
      <c r="A1806" s="289"/>
      <c r="B1806" s="291"/>
    </row>
    <row r="1807" spans="1:2" x14ac:dyDescent="0.2">
      <c r="A1807" s="289"/>
      <c r="B1807" s="291"/>
    </row>
    <row r="1808" spans="1:2" x14ac:dyDescent="0.2">
      <c r="A1808" s="289"/>
      <c r="B1808" s="291"/>
    </row>
    <row r="1809" spans="1:2" x14ac:dyDescent="0.2">
      <c r="A1809" s="289"/>
      <c r="B1809" s="291"/>
    </row>
    <row r="1810" spans="1:2" x14ac:dyDescent="0.2">
      <c r="A1810" s="289"/>
      <c r="B1810" s="291"/>
    </row>
    <row r="1811" spans="1:2" x14ac:dyDescent="0.2">
      <c r="A1811" s="289"/>
      <c r="B1811" s="291"/>
    </row>
    <row r="1812" spans="1:2" x14ac:dyDescent="0.2">
      <c r="A1812" s="289"/>
      <c r="B1812" s="291"/>
    </row>
    <row r="1813" spans="1:2" x14ac:dyDescent="0.2">
      <c r="A1813" s="289"/>
      <c r="B1813" s="291"/>
    </row>
    <row r="1814" spans="1:2" x14ac:dyDescent="0.2">
      <c r="A1814" s="289"/>
      <c r="B1814" s="291"/>
    </row>
    <row r="1815" spans="1:2" x14ac:dyDescent="0.2">
      <c r="A1815" s="289"/>
      <c r="B1815" s="291"/>
    </row>
    <row r="1816" spans="1:2" x14ac:dyDescent="0.2">
      <c r="A1816" s="289"/>
      <c r="B1816" s="291"/>
    </row>
    <row r="1817" spans="1:2" x14ac:dyDescent="0.2">
      <c r="A1817" s="289"/>
      <c r="B1817" s="291"/>
    </row>
    <row r="1818" spans="1:2" x14ac:dyDescent="0.2">
      <c r="A1818" s="289"/>
      <c r="B1818" s="291"/>
    </row>
    <row r="1819" spans="1:2" x14ac:dyDescent="0.2">
      <c r="A1819" s="289"/>
      <c r="B1819" s="291"/>
    </row>
    <row r="1820" spans="1:2" x14ac:dyDescent="0.2">
      <c r="A1820" s="289"/>
      <c r="B1820" s="291"/>
    </row>
    <row r="1821" spans="1:2" x14ac:dyDescent="0.2">
      <c r="A1821" s="289"/>
      <c r="B1821" s="291"/>
    </row>
    <row r="1822" spans="1:2" x14ac:dyDescent="0.2">
      <c r="A1822" s="289"/>
      <c r="B1822" s="291"/>
    </row>
    <row r="1823" spans="1:2" x14ac:dyDescent="0.2">
      <c r="A1823" s="289"/>
      <c r="B1823" s="291"/>
    </row>
    <row r="1824" spans="1:2" x14ac:dyDescent="0.2">
      <c r="A1824" s="289"/>
      <c r="B1824" s="291"/>
    </row>
    <row r="1825" spans="1:2" x14ac:dyDescent="0.2">
      <c r="A1825" s="289"/>
      <c r="B1825" s="291"/>
    </row>
    <row r="1826" spans="1:2" x14ac:dyDescent="0.2">
      <c r="A1826" s="289"/>
      <c r="B1826" s="291"/>
    </row>
    <row r="1827" spans="1:2" x14ac:dyDescent="0.2">
      <c r="A1827" s="289"/>
      <c r="B1827" s="291"/>
    </row>
    <row r="1828" spans="1:2" x14ac:dyDescent="0.2">
      <c r="A1828" s="289"/>
      <c r="B1828" s="291"/>
    </row>
    <row r="1829" spans="1:2" x14ac:dyDescent="0.2">
      <c r="A1829" s="289"/>
      <c r="B1829" s="291"/>
    </row>
    <row r="1830" spans="1:2" x14ac:dyDescent="0.2">
      <c r="A1830" s="289"/>
      <c r="B1830" s="291"/>
    </row>
    <row r="1831" spans="1:2" x14ac:dyDescent="0.2">
      <c r="A1831" s="289"/>
      <c r="B1831" s="291"/>
    </row>
    <row r="1832" spans="1:2" x14ac:dyDescent="0.2">
      <c r="A1832" s="289"/>
      <c r="B1832" s="291"/>
    </row>
    <row r="1833" spans="1:2" x14ac:dyDescent="0.2">
      <c r="A1833" s="289"/>
      <c r="B1833" s="291"/>
    </row>
    <row r="1834" spans="1:2" x14ac:dyDescent="0.2">
      <c r="A1834" s="289"/>
      <c r="B1834" s="291"/>
    </row>
    <row r="1835" spans="1:2" x14ac:dyDescent="0.2">
      <c r="A1835" s="289"/>
      <c r="B1835" s="291"/>
    </row>
    <row r="1836" spans="1:2" x14ac:dyDescent="0.2">
      <c r="A1836" s="289"/>
      <c r="B1836" s="291"/>
    </row>
    <row r="1837" spans="1:2" x14ac:dyDescent="0.2">
      <c r="A1837" s="289"/>
      <c r="B1837" s="291"/>
    </row>
    <row r="1838" spans="1:2" x14ac:dyDescent="0.2">
      <c r="A1838" s="289"/>
      <c r="B1838" s="291"/>
    </row>
    <row r="1839" spans="1:2" x14ac:dyDescent="0.2">
      <c r="A1839" s="289"/>
      <c r="B1839" s="291"/>
    </row>
    <row r="1840" spans="1:2" x14ac:dyDescent="0.2">
      <c r="A1840" s="289"/>
      <c r="B1840" s="291"/>
    </row>
    <row r="1841" spans="1:2" x14ac:dyDescent="0.2">
      <c r="A1841" s="289"/>
      <c r="B1841" s="291"/>
    </row>
    <row r="1842" spans="1:2" x14ac:dyDescent="0.2">
      <c r="A1842" s="289"/>
      <c r="B1842" s="291"/>
    </row>
    <row r="1843" spans="1:2" x14ac:dyDescent="0.2">
      <c r="A1843" s="289"/>
      <c r="B1843" s="291"/>
    </row>
    <row r="1844" spans="1:2" x14ac:dyDescent="0.2">
      <c r="A1844" s="289"/>
      <c r="B1844" s="291"/>
    </row>
    <row r="1845" spans="1:2" x14ac:dyDescent="0.2">
      <c r="A1845" s="289"/>
      <c r="B1845" s="291"/>
    </row>
    <row r="1846" spans="1:2" x14ac:dyDescent="0.2">
      <c r="A1846" s="289"/>
      <c r="B1846" s="291"/>
    </row>
    <row r="1847" spans="1:2" x14ac:dyDescent="0.2">
      <c r="A1847" s="289"/>
      <c r="B1847" s="291"/>
    </row>
    <row r="1848" spans="1:2" x14ac:dyDescent="0.2">
      <c r="A1848" s="289"/>
      <c r="B1848" s="291"/>
    </row>
    <row r="1849" spans="1:2" x14ac:dyDescent="0.2">
      <c r="A1849" s="289"/>
      <c r="B1849" s="291"/>
    </row>
    <row r="1850" spans="1:2" x14ac:dyDescent="0.2">
      <c r="A1850" s="289"/>
      <c r="B1850" s="291"/>
    </row>
    <row r="1851" spans="1:2" x14ac:dyDescent="0.2">
      <c r="A1851" s="289"/>
      <c r="B1851" s="291"/>
    </row>
    <row r="1852" spans="1:2" x14ac:dyDescent="0.2">
      <c r="A1852" s="289"/>
      <c r="B1852" s="291"/>
    </row>
    <row r="1853" spans="1:2" x14ac:dyDescent="0.2">
      <c r="A1853" s="289"/>
      <c r="B1853" s="291"/>
    </row>
    <row r="1854" spans="1:2" x14ac:dyDescent="0.2">
      <c r="A1854" s="289"/>
      <c r="B1854" s="291"/>
    </row>
    <row r="1855" spans="1:2" x14ac:dyDescent="0.2">
      <c r="A1855" s="289"/>
      <c r="B1855" s="291"/>
    </row>
    <row r="1856" spans="1:2" x14ac:dyDescent="0.2">
      <c r="A1856" s="289"/>
      <c r="B1856" s="291"/>
    </row>
    <row r="1857" spans="1:2" x14ac:dyDescent="0.2">
      <c r="A1857" s="289"/>
      <c r="B1857" s="291"/>
    </row>
    <row r="1858" spans="1:2" x14ac:dyDescent="0.2">
      <c r="A1858" s="289"/>
      <c r="B1858" s="291"/>
    </row>
    <row r="1859" spans="1:2" x14ac:dyDescent="0.2">
      <c r="A1859" s="289"/>
      <c r="B1859" s="291"/>
    </row>
    <row r="1860" spans="1:2" x14ac:dyDescent="0.2">
      <c r="A1860" s="289"/>
      <c r="B1860" s="291"/>
    </row>
    <row r="1861" spans="1:2" x14ac:dyDescent="0.2">
      <c r="A1861" s="289"/>
      <c r="B1861" s="291"/>
    </row>
    <row r="1862" spans="1:2" x14ac:dyDescent="0.2">
      <c r="A1862" s="289"/>
      <c r="B1862" s="291"/>
    </row>
    <row r="1863" spans="1:2" x14ac:dyDescent="0.2">
      <c r="A1863" s="289"/>
      <c r="B1863" s="291"/>
    </row>
    <row r="1864" spans="1:2" x14ac:dyDescent="0.2">
      <c r="A1864" s="289"/>
      <c r="B1864" s="291"/>
    </row>
    <row r="1865" spans="1:2" x14ac:dyDescent="0.2">
      <c r="A1865" s="289"/>
      <c r="B1865" s="291"/>
    </row>
    <row r="1866" spans="1:2" x14ac:dyDescent="0.2">
      <c r="A1866" s="289"/>
      <c r="B1866" s="291"/>
    </row>
    <row r="1867" spans="1:2" x14ac:dyDescent="0.2">
      <c r="A1867" s="289"/>
      <c r="B1867" s="291"/>
    </row>
    <row r="1868" spans="1:2" x14ac:dyDescent="0.2">
      <c r="A1868" s="289"/>
      <c r="B1868" s="291"/>
    </row>
    <row r="1869" spans="1:2" x14ac:dyDescent="0.2">
      <c r="A1869" s="289"/>
      <c r="B1869" s="291"/>
    </row>
    <row r="1870" spans="1:2" x14ac:dyDescent="0.2">
      <c r="A1870" s="289"/>
      <c r="B1870" s="291"/>
    </row>
    <row r="1871" spans="1:2" x14ac:dyDescent="0.2">
      <c r="A1871" s="289"/>
      <c r="B1871" s="291"/>
    </row>
    <row r="1872" spans="1:2" x14ac:dyDescent="0.2">
      <c r="A1872" s="289"/>
      <c r="B1872" s="291"/>
    </row>
    <row r="1873" spans="1:2" x14ac:dyDescent="0.2">
      <c r="A1873" s="289"/>
      <c r="B1873" s="291"/>
    </row>
    <row r="1874" spans="1:2" x14ac:dyDescent="0.2">
      <c r="A1874" s="289"/>
      <c r="B1874" s="291"/>
    </row>
    <row r="1875" spans="1:2" x14ac:dyDescent="0.2">
      <c r="A1875" s="289"/>
      <c r="B1875" s="291"/>
    </row>
    <row r="1876" spans="1:2" x14ac:dyDescent="0.2">
      <c r="A1876" s="289"/>
      <c r="B1876" s="291"/>
    </row>
    <row r="1877" spans="1:2" x14ac:dyDescent="0.2">
      <c r="A1877" s="289"/>
      <c r="B1877" s="291"/>
    </row>
    <row r="1878" spans="1:2" x14ac:dyDescent="0.2">
      <c r="A1878" s="289"/>
      <c r="B1878" s="291"/>
    </row>
    <row r="1879" spans="1:2" x14ac:dyDescent="0.2">
      <c r="A1879" s="289"/>
      <c r="B1879" s="291"/>
    </row>
    <row r="1880" spans="1:2" x14ac:dyDescent="0.2">
      <c r="A1880" s="289"/>
      <c r="B1880" s="291"/>
    </row>
    <row r="1881" spans="1:2" x14ac:dyDescent="0.2">
      <c r="A1881" s="289"/>
      <c r="B1881" s="291"/>
    </row>
    <row r="1882" spans="1:2" x14ac:dyDescent="0.2">
      <c r="A1882" s="289"/>
      <c r="B1882" s="291"/>
    </row>
    <row r="1883" spans="1:2" x14ac:dyDescent="0.2">
      <c r="A1883" s="289"/>
      <c r="B1883" s="291"/>
    </row>
    <row r="1884" spans="1:2" x14ac:dyDescent="0.2">
      <c r="A1884" s="289"/>
      <c r="B1884" s="291"/>
    </row>
    <row r="1885" spans="1:2" x14ac:dyDescent="0.2">
      <c r="A1885" s="289"/>
      <c r="B1885" s="291"/>
    </row>
    <row r="1886" spans="1:2" x14ac:dyDescent="0.2">
      <c r="A1886" s="289"/>
      <c r="B1886" s="291"/>
    </row>
    <row r="1887" spans="1:2" x14ac:dyDescent="0.2">
      <c r="A1887" s="289"/>
      <c r="B1887" s="291"/>
    </row>
    <row r="1888" spans="1:2" x14ac:dyDescent="0.2">
      <c r="A1888" s="289"/>
      <c r="B1888" s="291"/>
    </row>
    <row r="1889" spans="1:2" x14ac:dyDescent="0.2">
      <c r="A1889" s="289"/>
      <c r="B1889" s="291"/>
    </row>
    <row r="1890" spans="1:2" x14ac:dyDescent="0.2">
      <c r="A1890" s="289"/>
      <c r="B1890" s="291"/>
    </row>
    <row r="1891" spans="1:2" x14ac:dyDescent="0.2">
      <c r="A1891" s="289"/>
      <c r="B1891" s="291"/>
    </row>
    <row r="1892" spans="1:2" x14ac:dyDescent="0.2">
      <c r="A1892" s="289"/>
      <c r="B1892" s="291"/>
    </row>
    <row r="1893" spans="1:2" x14ac:dyDescent="0.2">
      <c r="A1893" s="289"/>
      <c r="B1893" s="291"/>
    </row>
    <row r="1894" spans="1:2" x14ac:dyDescent="0.2">
      <c r="A1894" s="289"/>
      <c r="B1894" s="291"/>
    </row>
    <row r="1895" spans="1:2" x14ac:dyDescent="0.2">
      <c r="A1895" s="289"/>
      <c r="B1895" s="291"/>
    </row>
    <row r="1896" spans="1:2" x14ac:dyDescent="0.2">
      <c r="A1896" s="289"/>
      <c r="B1896" s="291"/>
    </row>
    <row r="1897" spans="1:2" x14ac:dyDescent="0.2">
      <c r="A1897" s="289"/>
      <c r="B1897" s="291"/>
    </row>
    <row r="1898" spans="1:2" x14ac:dyDescent="0.2">
      <c r="A1898" s="289"/>
      <c r="B1898" s="291"/>
    </row>
    <row r="1899" spans="1:2" x14ac:dyDescent="0.2">
      <c r="A1899" s="289"/>
      <c r="B1899" s="291"/>
    </row>
    <row r="1900" spans="1:2" x14ac:dyDescent="0.2">
      <c r="A1900" s="289"/>
      <c r="B1900" s="291"/>
    </row>
    <row r="1901" spans="1:2" x14ac:dyDescent="0.2">
      <c r="A1901" s="289"/>
      <c r="B1901" s="291"/>
    </row>
    <row r="1902" spans="1:2" x14ac:dyDescent="0.2">
      <c r="A1902" s="289"/>
      <c r="B1902" s="291"/>
    </row>
    <row r="1903" spans="1:2" x14ac:dyDescent="0.2">
      <c r="A1903" s="289"/>
      <c r="B1903" s="291"/>
    </row>
    <row r="1904" spans="1:2" x14ac:dyDescent="0.2">
      <c r="A1904" s="289"/>
      <c r="B1904" s="291"/>
    </row>
    <row r="1905" spans="1:2" x14ac:dyDescent="0.2">
      <c r="A1905" s="289"/>
      <c r="B1905" s="291"/>
    </row>
    <row r="1906" spans="1:2" x14ac:dyDescent="0.2">
      <c r="A1906" s="289"/>
      <c r="B1906" s="291"/>
    </row>
    <row r="1907" spans="1:2" x14ac:dyDescent="0.2">
      <c r="A1907" s="289"/>
      <c r="B1907" s="291"/>
    </row>
    <row r="1908" spans="1:2" x14ac:dyDescent="0.2">
      <c r="A1908" s="289"/>
      <c r="B1908" s="291"/>
    </row>
    <row r="1909" spans="1:2" x14ac:dyDescent="0.2">
      <c r="A1909" s="289"/>
      <c r="B1909" s="291"/>
    </row>
    <row r="1910" spans="1:2" x14ac:dyDescent="0.2">
      <c r="A1910" s="289"/>
      <c r="B1910" s="291"/>
    </row>
    <row r="1911" spans="1:2" x14ac:dyDescent="0.2">
      <c r="A1911" s="289"/>
      <c r="B1911" s="291"/>
    </row>
    <row r="1912" spans="1:2" x14ac:dyDescent="0.2">
      <c r="A1912" s="289"/>
      <c r="B1912" s="291"/>
    </row>
    <row r="1913" spans="1:2" x14ac:dyDescent="0.2">
      <c r="A1913" s="289"/>
      <c r="B1913" s="291"/>
    </row>
    <row r="1914" spans="1:2" x14ac:dyDescent="0.2">
      <c r="A1914" s="289"/>
      <c r="B1914" s="291"/>
    </row>
    <row r="1915" spans="1:2" x14ac:dyDescent="0.2">
      <c r="A1915" s="289"/>
      <c r="B1915" s="291"/>
    </row>
    <row r="1916" spans="1:2" x14ac:dyDescent="0.2">
      <c r="A1916" s="289"/>
      <c r="B1916" s="291"/>
    </row>
    <row r="1917" spans="1:2" x14ac:dyDescent="0.2">
      <c r="A1917" s="289"/>
      <c r="B1917" s="291"/>
    </row>
    <row r="1918" spans="1:2" x14ac:dyDescent="0.2">
      <c r="A1918" s="289"/>
      <c r="B1918" s="291"/>
    </row>
    <row r="1919" spans="1:2" x14ac:dyDescent="0.2">
      <c r="A1919" s="289"/>
      <c r="B1919" s="291"/>
    </row>
    <row r="1920" spans="1:2" x14ac:dyDescent="0.2">
      <c r="A1920" s="289"/>
      <c r="B1920" s="291"/>
    </row>
    <row r="1921" spans="1:2" x14ac:dyDescent="0.2">
      <c r="A1921" s="289"/>
      <c r="B1921" s="291"/>
    </row>
    <row r="1922" spans="1:2" x14ac:dyDescent="0.2">
      <c r="A1922" s="289"/>
      <c r="B1922" s="291"/>
    </row>
    <row r="1923" spans="1:2" x14ac:dyDescent="0.2">
      <c r="A1923" s="289"/>
      <c r="B1923" s="291"/>
    </row>
    <row r="1924" spans="1:2" x14ac:dyDescent="0.2">
      <c r="A1924" s="289"/>
      <c r="B1924" s="291"/>
    </row>
    <row r="1925" spans="1:2" x14ac:dyDescent="0.2">
      <c r="A1925" s="289"/>
      <c r="B1925" s="291"/>
    </row>
    <row r="1926" spans="1:2" x14ac:dyDescent="0.2">
      <c r="A1926" s="289"/>
      <c r="B1926" s="291"/>
    </row>
    <row r="1927" spans="1:2" x14ac:dyDescent="0.2">
      <c r="A1927" s="289"/>
      <c r="B1927" s="291"/>
    </row>
    <row r="1928" spans="1:2" x14ac:dyDescent="0.2">
      <c r="A1928" s="289"/>
      <c r="B1928" s="291"/>
    </row>
    <row r="1929" spans="1:2" x14ac:dyDescent="0.2">
      <c r="A1929" s="289"/>
      <c r="B1929" s="291"/>
    </row>
    <row r="1930" spans="1:2" x14ac:dyDescent="0.2">
      <c r="A1930" s="289"/>
      <c r="B1930" s="291"/>
    </row>
    <row r="1931" spans="1:2" x14ac:dyDescent="0.2">
      <c r="A1931" s="289"/>
      <c r="B1931" s="291"/>
    </row>
    <row r="1932" spans="1:2" x14ac:dyDescent="0.2">
      <c r="A1932" s="289"/>
      <c r="B1932" s="291"/>
    </row>
    <row r="1933" spans="1:2" x14ac:dyDescent="0.2">
      <c r="A1933" s="289"/>
      <c r="B1933" s="291"/>
    </row>
    <row r="1934" spans="1:2" x14ac:dyDescent="0.2">
      <c r="A1934" s="289"/>
      <c r="B1934" s="291"/>
    </row>
    <row r="1935" spans="1:2" x14ac:dyDescent="0.2">
      <c r="A1935" s="289"/>
      <c r="B1935" s="291"/>
    </row>
    <row r="1936" spans="1:2" x14ac:dyDescent="0.2">
      <c r="A1936" s="289"/>
      <c r="B1936" s="291"/>
    </row>
    <row r="1937" spans="1:2" x14ac:dyDescent="0.2">
      <c r="A1937" s="289"/>
      <c r="B1937" s="291"/>
    </row>
    <row r="1938" spans="1:2" x14ac:dyDescent="0.2">
      <c r="A1938" s="289"/>
      <c r="B1938" s="291"/>
    </row>
    <row r="1939" spans="1:2" x14ac:dyDescent="0.2">
      <c r="A1939" s="289"/>
      <c r="B1939" s="291"/>
    </row>
    <row r="1940" spans="1:2" x14ac:dyDescent="0.2">
      <c r="A1940" s="289"/>
      <c r="B1940" s="291"/>
    </row>
    <row r="1941" spans="1:2" x14ac:dyDescent="0.2">
      <c r="A1941" s="289"/>
      <c r="B1941" s="291"/>
    </row>
    <row r="1942" spans="1:2" x14ac:dyDescent="0.2">
      <c r="A1942" s="289"/>
      <c r="B1942" s="291"/>
    </row>
    <row r="1943" spans="1:2" x14ac:dyDescent="0.2">
      <c r="A1943" s="289"/>
      <c r="B1943" s="291"/>
    </row>
    <row r="1944" spans="1:2" x14ac:dyDescent="0.2">
      <c r="A1944" s="289"/>
      <c r="B1944" s="291"/>
    </row>
    <row r="1945" spans="1:2" x14ac:dyDescent="0.2">
      <c r="A1945" s="289"/>
      <c r="B1945" s="291"/>
    </row>
    <row r="1946" spans="1:2" x14ac:dyDescent="0.2">
      <c r="A1946" s="289"/>
      <c r="B1946" s="291"/>
    </row>
    <row r="1947" spans="1:2" x14ac:dyDescent="0.2">
      <c r="A1947" s="289"/>
      <c r="B1947" s="291"/>
    </row>
    <row r="1948" spans="1:2" x14ac:dyDescent="0.2">
      <c r="A1948" s="289"/>
      <c r="B1948" s="291"/>
    </row>
    <row r="1949" spans="1:2" x14ac:dyDescent="0.2">
      <c r="A1949" s="289"/>
      <c r="B1949" s="291"/>
    </row>
    <row r="1950" spans="1:2" x14ac:dyDescent="0.2">
      <c r="A1950" s="289"/>
      <c r="B1950" s="291"/>
    </row>
    <row r="1951" spans="1:2" x14ac:dyDescent="0.2">
      <c r="A1951" s="289"/>
      <c r="B1951" s="291"/>
    </row>
    <row r="1952" spans="1:2" x14ac:dyDescent="0.2">
      <c r="A1952" s="289"/>
      <c r="B1952" s="291"/>
    </row>
    <row r="1953" spans="1:2" x14ac:dyDescent="0.2">
      <c r="A1953" s="289"/>
      <c r="B1953" s="291"/>
    </row>
    <row r="1954" spans="1:2" x14ac:dyDescent="0.2">
      <c r="A1954" s="289"/>
      <c r="B1954" s="291"/>
    </row>
    <row r="1955" spans="1:2" x14ac:dyDescent="0.2">
      <c r="A1955" s="289"/>
      <c r="B1955" s="291"/>
    </row>
    <row r="1956" spans="1:2" x14ac:dyDescent="0.2">
      <c r="A1956" s="289"/>
      <c r="B1956" s="291"/>
    </row>
    <row r="1957" spans="1:2" x14ac:dyDescent="0.2">
      <c r="A1957" s="289"/>
      <c r="B1957" s="291"/>
    </row>
    <row r="1958" spans="1:2" x14ac:dyDescent="0.2">
      <c r="A1958" s="289"/>
      <c r="B1958" s="291"/>
    </row>
    <row r="1959" spans="1:2" x14ac:dyDescent="0.2">
      <c r="A1959" s="289"/>
      <c r="B1959" s="291"/>
    </row>
    <row r="1960" spans="1:2" x14ac:dyDescent="0.2">
      <c r="A1960" s="289"/>
      <c r="B1960" s="291"/>
    </row>
    <row r="1961" spans="1:2" x14ac:dyDescent="0.2">
      <c r="A1961" s="289"/>
      <c r="B1961" s="291"/>
    </row>
    <row r="1962" spans="1:2" x14ac:dyDescent="0.2">
      <c r="A1962" s="289"/>
      <c r="B1962" s="291"/>
    </row>
    <row r="1963" spans="1:2" x14ac:dyDescent="0.2">
      <c r="A1963" s="289"/>
      <c r="B1963" s="291"/>
    </row>
    <row r="1964" spans="1:2" x14ac:dyDescent="0.2">
      <c r="A1964" s="289"/>
      <c r="B1964" s="291"/>
    </row>
    <row r="1965" spans="1:2" x14ac:dyDescent="0.2">
      <c r="A1965" s="289"/>
      <c r="B1965" s="291"/>
    </row>
    <row r="1966" spans="1:2" x14ac:dyDescent="0.2">
      <c r="A1966" s="289"/>
      <c r="B1966" s="291"/>
    </row>
    <row r="1967" spans="1:2" x14ac:dyDescent="0.2">
      <c r="A1967" s="289"/>
      <c r="B1967" s="291"/>
    </row>
    <row r="1968" spans="1:2" x14ac:dyDescent="0.2">
      <c r="A1968" s="289"/>
      <c r="B1968" s="291"/>
    </row>
    <row r="1969" spans="1:2" x14ac:dyDescent="0.2">
      <c r="A1969" s="289"/>
      <c r="B1969" s="291"/>
    </row>
    <row r="1970" spans="1:2" x14ac:dyDescent="0.2">
      <c r="A1970" s="289"/>
      <c r="B1970" s="291"/>
    </row>
    <row r="1971" spans="1:2" x14ac:dyDescent="0.2">
      <c r="A1971" s="289"/>
      <c r="B1971" s="291"/>
    </row>
    <row r="1972" spans="1:2" x14ac:dyDescent="0.2">
      <c r="A1972" s="289"/>
      <c r="B1972" s="291"/>
    </row>
    <row r="1973" spans="1:2" x14ac:dyDescent="0.2">
      <c r="A1973" s="289"/>
      <c r="B1973" s="291"/>
    </row>
    <row r="1974" spans="1:2" x14ac:dyDescent="0.2">
      <c r="A1974" s="289"/>
      <c r="B1974" s="291"/>
    </row>
    <row r="1975" spans="1:2" x14ac:dyDescent="0.2">
      <c r="A1975" s="289"/>
      <c r="B1975" s="291"/>
    </row>
    <row r="1976" spans="1:2" x14ac:dyDescent="0.2">
      <c r="A1976" s="289"/>
      <c r="B1976" s="291"/>
    </row>
    <row r="1977" spans="1:2" x14ac:dyDescent="0.2">
      <c r="A1977" s="289"/>
      <c r="B1977" s="291"/>
    </row>
    <row r="1978" spans="1:2" x14ac:dyDescent="0.2">
      <c r="A1978" s="289"/>
      <c r="B1978" s="291"/>
    </row>
    <row r="1979" spans="1:2" x14ac:dyDescent="0.2">
      <c r="A1979" s="289"/>
      <c r="B1979" s="291"/>
    </row>
    <row r="1980" spans="1:2" x14ac:dyDescent="0.2">
      <c r="A1980" s="289"/>
      <c r="B1980" s="291"/>
    </row>
    <row r="1981" spans="1:2" x14ac:dyDescent="0.2">
      <c r="A1981" s="289"/>
      <c r="B1981" s="291"/>
    </row>
    <row r="1982" spans="1:2" x14ac:dyDescent="0.2">
      <c r="A1982" s="289"/>
      <c r="B1982" s="291"/>
    </row>
    <row r="1983" spans="1:2" x14ac:dyDescent="0.2">
      <c r="A1983" s="289"/>
      <c r="B1983" s="291"/>
    </row>
    <row r="1984" spans="1:2" x14ac:dyDescent="0.2">
      <c r="A1984" s="289"/>
      <c r="B1984" s="291"/>
    </row>
    <row r="1985" spans="1:2" x14ac:dyDescent="0.2">
      <c r="A1985" s="289"/>
      <c r="B1985" s="291"/>
    </row>
    <row r="1986" spans="1:2" x14ac:dyDescent="0.2">
      <c r="A1986" s="289"/>
      <c r="B1986" s="291"/>
    </row>
    <row r="1987" spans="1:2" x14ac:dyDescent="0.2">
      <c r="A1987" s="289"/>
      <c r="B1987" s="291"/>
    </row>
    <row r="1988" spans="1:2" x14ac:dyDescent="0.2">
      <c r="A1988" s="289"/>
      <c r="B1988" s="291"/>
    </row>
    <row r="1989" spans="1:2" x14ac:dyDescent="0.2">
      <c r="A1989" s="289"/>
      <c r="B1989" s="291"/>
    </row>
    <row r="1990" spans="1:2" x14ac:dyDescent="0.2">
      <c r="A1990" s="289"/>
      <c r="B1990" s="291"/>
    </row>
    <row r="1991" spans="1:2" x14ac:dyDescent="0.2">
      <c r="A1991" s="289"/>
      <c r="B1991" s="291"/>
    </row>
    <row r="1992" spans="1:2" x14ac:dyDescent="0.2">
      <c r="A1992" s="289"/>
      <c r="B1992" s="291"/>
    </row>
    <row r="1993" spans="1:2" x14ac:dyDescent="0.2">
      <c r="A1993" s="289"/>
      <c r="B1993" s="291"/>
    </row>
    <row r="1994" spans="1:2" x14ac:dyDescent="0.2">
      <c r="A1994" s="289"/>
      <c r="B1994" s="291"/>
    </row>
    <row r="1995" spans="1:2" x14ac:dyDescent="0.2">
      <c r="A1995" s="289"/>
      <c r="B1995" s="291"/>
    </row>
    <row r="1996" spans="1:2" x14ac:dyDescent="0.2">
      <c r="A1996" s="289"/>
      <c r="B1996" s="291"/>
    </row>
    <row r="1997" spans="1:2" x14ac:dyDescent="0.2">
      <c r="A1997" s="289"/>
      <c r="B1997" s="291"/>
    </row>
    <row r="1998" spans="1:2" x14ac:dyDescent="0.2">
      <c r="A1998" s="289"/>
      <c r="B1998" s="291"/>
    </row>
    <row r="1999" spans="1:2" x14ac:dyDescent="0.2">
      <c r="A1999" s="289"/>
      <c r="B1999" s="291"/>
    </row>
    <row r="2000" spans="1:2" x14ac:dyDescent="0.2">
      <c r="A2000" s="289"/>
      <c r="B2000" s="291"/>
    </row>
    <row r="2001" spans="1:2" x14ac:dyDescent="0.2">
      <c r="A2001" s="289"/>
      <c r="B2001" s="291"/>
    </row>
    <row r="2002" spans="1:2" x14ac:dyDescent="0.2">
      <c r="A2002" s="289"/>
      <c r="B2002" s="291"/>
    </row>
    <row r="2003" spans="1:2" x14ac:dyDescent="0.2">
      <c r="A2003" s="289"/>
      <c r="B2003" s="291"/>
    </row>
    <row r="2004" spans="1:2" x14ac:dyDescent="0.2">
      <c r="A2004" s="289"/>
      <c r="B2004" s="291"/>
    </row>
    <row r="2005" spans="1:2" x14ac:dyDescent="0.2">
      <c r="A2005" s="289"/>
      <c r="B2005" s="291"/>
    </row>
    <row r="2006" spans="1:2" x14ac:dyDescent="0.2">
      <c r="A2006" s="289"/>
      <c r="B2006" s="291"/>
    </row>
    <row r="2007" spans="1:2" x14ac:dyDescent="0.2">
      <c r="A2007" s="289"/>
      <c r="B2007" s="291"/>
    </row>
    <row r="2008" spans="1:2" x14ac:dyDescent="0.2">
      <c r="A2008" s="289"/>
      <c r="B2008" s="291"/>
    </row>
    <row r="2009" spans="1:2" x14ac:dyDescent="0.2">
      <c r="A2009" s="289"/>
      <c r="B2009" s="291"/>
    </row>
    <row r="2010" spans="1:2" x14ac:dyDescent="0.2">
      <c r="A2010" s="289"/>
      <c r="B2010" s="291"/>
    </row>
    <row r="2011" spans="1:2" x14ac:dyDescent="0.2">
      <c r="A2011" s="289"/>
      <c r="B2011" s="291"/>
    </row>
    <row r="2012" spans="1:2" x14ac:dyDescent="0.2">
      <c r="A2012" s="289"/>
      <c r="B2012" s="291"/>
    </row>
    <row r="2013" spans="1:2" x14ac:dyDescent="0.2">
      <c r="A2013" s="289"/>
      <c r="B2013" s="291"/>
    </row>
    <row r="2014" spans="1:2" x14ac:dyDescent="0.2">
      <c r="A2014" s="289"/>
      <c r="B2014" s="291"/>
    </row>
    <row r="2015" spans="1:2" x14ac:dyDescent="0.2">
      <c r="A2015" s="289"/>
      <c r="B2015" s="291"/>
    </row>
    <row r="2016" spans="1:2" x14ac:dyDescent="0.2">
      <c r="A2016" s="289"/>
      <c r="B2016" s="291"/>
    </row>
    <row r="2017" spans="1:2" x14ac:dyDescent="0.2">
      <c r="A2017" s="289"/>
      <c r="B2017" s="291"/>
    </row>
    <row r="2018" spans="1:2" x14ac:dyDescent="0.2">
      <c r="A2018" s="289"/>
      <c r="B2018" s="291"/>
    </row>
    <row r="2019" spans="1:2" x14ac:dyDescent="0.2">
      <c r="A2019" s="289"/>
      <c r="B2019" s="291"/>
    </row>
    <row r="2020" spans="1:2" x14ac:dyDescent="0.2">
      <c r="A2020" s="289"/>
      <c r="B2020" s="291"/>
    </row>
    <row r="2021" spans="1:2" x14ac:dyDescent="0.2">
      <c r="A2021" s="289"/>
      <c r="B2021" s="291"/>
    </row>
    <row r="2022" spans="1:2" x14ac:dyDescent="0.2">
      <c r="A2022" s="289"/>
      <c r="B2022" s="291"/>
    </row>
    <row r="2023" spans="1:2" x14ac:dyDescent="0.2">
      <c r="A2023" s="289"/>
      <c r="B2023" s="291"/>
    </row>
    <row r="2024" spans="1:2" x14ac:dyDescent="0.2">
      <c r="A2024" s="289"/>
      <c r="B2024" s="291"/>
    </row>
    <row r="2025" spans="1:2" x14ac:dyDescent="0.2">
      <c r="A2025" s="289"/>
      <c r="B2025" s="291"/>
    </row>
    <row r="2026" spans="1:2" x14ac:dyDescent="0.2">
      <c r="A2026" s="289"/>
      <c r="B2026" s="291"/>
    </row>
    <row r="2027" spans="1:2" x14ac:dyDescent="0.2">
      <c r="A2027" s="289"/>
      <c r="B2027" s="291"/>
    </row>
    <row r="2028" spans="1:2" x14ac:dyDescent="0.2">
      <c r="A2028" s="289"/>
      <c r="B2028" s="291"/>
    </row>
    <row r="2029" spans="1:2" x14ac:dyDescent="0.2">
      <c r="A2029" s="289"/>
      <c r="B2029" s="291"/>
    </row>
    <row r="2030" spans="1:2" x14ac:dyDescent="0.2">
      <c r="A2030" s="289"/>
      <c r="B2030" s="291"/>
    </row>
    <row r="2031" spans="1:2" x14ac:dyDescent="0.2">
      <c r="A2031" s="289"/>
      <c r="B2031" s="291"/>
    </row>
    <row r="2032" spans="1:2" x14ac:dyDescent="0.2">
      <c r="A2032" s="289"/>
      <c r="B2032" s="291"/>
    </row>
    <row r="2033" spans="1:2" x14ac:dyDescent="0.2">
      <c r="A2033" s="289"/>
      <c r="B2033" s="291"/>
    </row>
    <row r="2034" spans="1:2" x14ac:dyDescent="0.2">
      <c r="A2034" s="289"/>
      <c r="B2034" s="291"/>
    </row>
    <row r="2035" spans="1:2" x14ac:dyDescent="0.2">
      <c r="A2035" s="289"/>
      <c r="B2035" s="291"/>
    </row>
    <row r="2036" spans="1:2" x14ac:dyDescent="0.2">
      <c r="A2036" s="289"/>
      <c r="B2036" s="291"/>
    </row>
    <row r="2037" spans="1:2" x14ac:dyDescent="0.2">
      <c r="A2037" s="289"/>
      <c r="B2037" s="291"/>
    </row>
    <row r="2038" spans="1:2" x14ac:dyDescent="0.2">
      <c r="A2038" s="289"/>
      <c r="B2038" s="291"/>
    </row>
    <row r="2039" spans="1:2" x14ac:dyDescent="0.2">
      <c r="A2039" s="289"/>
      <c r="B2039" s="291"/>
    </row>
    <row r="2040" spans="1:2" x14ac:dyDescent="0.2">
      <c r="A2040" s="289"/>
      <c r="B2040" s="291"/>
    </row>
    <row r="2041" spans="1:2" x14ac:dyDescent="0.2">
      <c r="A2041" s="289"/>
      <c r="B2041" s="291"/>
    </row>
    <row r="2042" spans="1:2" x14ac:dyDescent="0.2">
      <c r="A2042" s="289"/>
      <c r="B2042" s="291"/>
    </row>
    <row r="2043" spans="1:2" x14ac:dyDescent="0.2">
      <c r="A2043" s="289"/>
      <c r="B2043" s="291"/>
    </row>
    <row r="2044" spans="1:2" x14ac:dyDescent="0.2">
      <c r="A2044" s="289"/>
      <c r="B2044" s="291"/>
    </row>
    <row r="2045" spans="1:2" x14ac:dyDescent="0.2">
      <c r="A2045" s="289"/>
      <c r="B2045" s="291"/>
    </row>
    <row r="2046" spans="1:2" x14ac:dyDescent="0.2">
      <c r="A2046" s="289"/>
      <c r="B2046" s="291"/>
    </row>
    <row r="2047" spans="1:2" x14ac:dyDescent="0.2">
      <c r="A2047" s="289"/>
      <c r="B2047" s="291"/>
    </row>
    <row r="2048" spans="1:2" x14ac:dyDescent="0.2">
      <c r="A2048" s="289"/>
      <c r="B2048" s="291"/>
    </row>
    <row r="2049" spans="1:2" x14ac:dyDescent="0.2">
      <c r="A2049" s="289"/>
      <c r="B2049" s="291"/>
    </row>
    <row r="2050" spans="1:2" x14ac:dyDescent="0.2">
      <c r="A2050" s="289"/>
      <c r="B2050" s="291"/>
    </row>
    <row r="2051" spans="1:2" x14ac:dyDescent="0.2">
      <c r="A2051" s="289"/>
      <c r="B2051" s="291"/>
    </row>
    <row r="2052" spans="1:2" x14ac:dyDescent="0.2">
      <c r="A2052" s="289"/>
      <c r="B2052" s="291"/>
    </row>
    <row r="2053" spans="1:2" x14ac:dyDescent="0.2">
      <c r="A2053" s="289"/>
      <c r="B2053" s="291"/>
    </row>
    <row r="2054" spans="1:2" x14ac:dyDescent="0.2">
      <c r="A2054" s="289"/>
      <c r="B2054" s="291"/>
    </row>
    <row r="2055" spans="1:2" x14ac:dyDescent="0.2">
      <c r="A2055" s="289"/>
      <c r="B2055" s="291"/>
    </row>
    <row r="2056" spans="1:2" x14ac:dyDescent="0.2">
      <c r="A2056" s="289"/>
      <c r="B2056" s="291"/>
    </row>
    <row r="2057" spans="1:2" x14ac:dyDescent="0.2">
      <c r="A2057" s="289"/>
      <c r="B2057" s="291"/>
    </row>
    <row r="2058" spans="1:2" x14ac:dyDescent="0.2">
      <c r="A2058" s="289"/>
      <c r="B2058" s="291"/>
    </row>
    <row r="2059" spans="1:2" x14ac:dyDescent="0.2">
      <c r="A2059" s="289"/>
      <c r="B2059" s="291"/>
    </row>
    <row r="2060" spans="1:2" x14ac:dyDescent="0.2">
      <c r="A2060" s="289"/>
      <c r="B2060" s="291"/>
    </row>
    <row r="2061" spans="1:2" x14ac:dyDescent="0.2">
      <c r="A2061" s="289"/>
      <c r="B2061" s="291"/>
    </row>
    <row r="2062" spans="1:2" x14ac:dyDescent="0.2">
      <c r="A2062" s="289"/>
      <c r="B2062" s="291"/>
    </row>
    <row r="2063" spans="1:2" x14ac:dyDescent="0.2">
      <c r="A2063" s="289"/>
      <c r="B2063" s="291"/>
    </row>
    <row r="2064" spans="1:2" x14ac:dyDescent="0.2">
      <c r="A2064" s="289"/>
      <c r="B2064" s="291"/>
    </row>
    <row r="2065" spans="1:2" x14ac:dyDescent="0.2">
      <c r="A2065" s="289"/>
      <c r="B2065" s="291"/>
    </row>
    <row r="2066" spans="1:2" x14ac:dyDescent="0.2">
      <c r="A2066" s="289"/>
      <c r="B2066" s="291"/>
    </row>
    <row r="2067" spans="1:2" x14ac:dyDescent="0.2">
      <c r="A2067" s="289"/>
      <c r="B2067" s="291"/>
    </row>
    <row r="2068" spans="1:2" x14ac:dyDescent="0.2">
      <c r="A2068" s="289"/>
      <c r="B2068" s="291"/>
    </row>
    <row r="2069" spans="1:2" x14ac:dyDescent="0.2">
      <c r="A2069" s="289"/>
      <c r="B2069" s="291"/>
    </row>
    <row r="2070" spans="1:2" x14ac:dyDescent="0.2">
      <c r="A2070" s="289"/>
      <c r="B2070" s="291"/>
    </row>
    <row r="2071" spans="1:2" x14ac:dyDescent="0.2">
      <c r="A2071" s="289"/>
      <c r="B2071" s="291"/>
    </row>
    <row r="2072" spans="1:2" x14ac:dyDescent="0.2">
      <c r="A2072" s="289"/>
      <c r="B2072" s="291"/>
    </row>
    <row r="2073" spans="1:2" x14ac:dyDescent="0.2">
      <c r="A2073" s="289"/>
      <c r="B2073" s="291"/>
    </row>
    <row r="2074" spans="1:2" x14ac:dyDescent="0.2">
      <c r="A2074" s="289"/>
      <c r="B2074" s="291"/>
    </row>
    <row r="2075" spans="1:2" x14ac:dyDescent="0.2">
      <c r="A2075" s="289"/>
      <c r="B2075" s="291"/>
    </row>
    <row r="2076" spans="1:2" x14ac:dyDescent="0.2">
      <c r="A2076" s="289"/>
      <c r="B2076" s="291"/>
    </row>
    <row r="2077" spans="1:2" x14ac:dyDescent="0.2">
      <c r="A2077" s="289"/>
      <c r="B2077" s="291"/>
    </row>
    <row r="2078" spans="1:2" x14ac:dyDescent="0.2">
      <c r="A2078" s="289"/>
      <c r="B2078" s="291"/>
    </row>
    <row r="2079" spans="1:2" x14ac:dyDescent="0.2">
      <c r="A2079" s="289"/>
      <c r="B2079" s="291"/>
    </row>
    <row r="2080" spans="1:2" x14ac:dyDescent="0.2">
      <c r="A2080" s="289"/>
      <c r="B2080" s="291"/>
    </row>
    <row r="2081" spans="1:2" x14ac:dyDescent="0.2">
      <c r="A2081" s="289"/>
      <c r="B2081" s="291"/>
    </row>
    <row r="2082" spans="1:2" x14ac:dyDescent="0.2">
      <c r="A2082" s="289"/>
      <c r="B2082" s="291"/>
    </row>
    <row r="2083" spans="1:2" x14ac:dyDescent="0.2">
      <c r="A2083" s="289"/>
      <c r="B2083" s="291"/>
    </row>
    <row r="2084" spans="1:2" x14ac:dyDescent="0.2">
      <c r="A2084" s="289"/>
      <c r="B2084" s="291"/>
    </row>
    <row r="2085" spans="1:2" x14ac:dyDescent="0.2">
      <c r="A2085" s="289"/>
      <c r="B2085" s="291"/>
    </row>
    <row r="2086" spans="1:2" x14ac:dyDescent="0.2">
      <c r="A2086" s="289"/>
      <c r="B2086" s="291"/>
    </row>
    <row r="2087" spans="1:2" x14ac:dyDescent="0.2">
      <c r="A2087" s="289"/>
      <c r="B2087" s="291"/>
    </row>
    <row r="2088" spans="1:2" x14ac:dyDescent="0.2">
      <c r="A2088" s="289"/>
      <c r="B2088" s="291"/>
    </row>
    <row r="2089" spans="1:2" x14ac:dyDescent="0.2">
      <c r="A2089" s="289"/>
      <c r="B2089" s="291"/>
    </row>
    <row r="2090" spans="1:2" x14ac:dyDescent="0.2">
      <c r="A2090" s="289"/>
      <c r="B2090" s="291"/>
    </row>
    <row r="2091" spans="1:2" x14ac:dyDescent="0.2">
      <c r="A2091" s="289"/>
      <c r="B2091" s="291"/>
    </row>
    <row r="2092" spans="1:2" x14ac:dyDescent="0.2">
      <c r="A2092" s="289"/>
      <c r="B2092" s="291"/>
    </row>
    <row r="2093" spans="1:2" x14ac:dyDescent="0.2">
      <c r="A2093" s="289"/>
      <c r="B2093" s="291"/>
    </row>
    <row r="2094" spans="1:2" x14ac:dyDescent="0.2">
      <c r="A2094" s="289"/>
      <c r="B2094" s="291"/>
    </row>
    <row r="2095" spans="1:2" x14ac:dyDescent="0.2">
      <c r="A2095" s="289"/>
      <c r="B2095" s="291"/>
    </row>
    <row r="2096" spans="1:2" x14ac:dyDescent="0.2">
      <c r="A2096" s="289"/>
      <c r="B2096" s="291"/>
    </row>
    <row r="2097" spans="1:2" x14ac:dyDescent="0.2">
      <c r="A2097" s="289"/>
      <c r="B2097" s="291"/>
    </row>
    <row r="2098" spans="1:2" x14ac:dyDescent="0.2">
      <c r="A2098" s="289"/>
      <c r="B2098" s="291"/>
    </row>
    <row r="2099" spans="1:2" x14ac:dyDescent="0.2">
      <c r="A2099" s="289"/>
      <c r="B2099" s="291"/>
    </row>
    <row r="2100" spans="1:2" x14ac:dyDescent="0.2">
      <c r="A2100" s="289"/>
      <c r="B2100" s="291"/>
    </row>
    <row r="2101" spans="1:2" x14ac:dyDescent="0.2">
      <c r="A2101" s="289"/>
      <c r="B2101" s="291"/>
    </row>
    <row r="2102" spans="1:2" x14ac:dyDescent="0.2">
      <c r="A2102" s="289"/>
      <c r="B2102" s="291"/>
    </row>
    <row r="2103" spans="1:2" x14ac:dyDescent="0.2">
      <c r="A2103" s="289"/>
      <c r="B2103" s="291"/>
    </row>
    <row r="2104" spans="1:2" x14ac:dyDescent="0.2">
      <c r="A2104" s="289"/>
      <c r="B2104" s="291"/>
    </row>
    <row r="2105" spans="1:2" x14ac:dyDescent="0.2">
      <c r="A2105" s="289"/>
      <c r="B2105" s="291"/>
    </row>
    <row r="2106" spans="1:2" x14ac:dyDescent="0.2">
      <c r="A2106" s="289"/>
      <c r="B2106" s="291"/>
    </row>
    <row r="2107" spans="1:2" x14ac:dyDescent="0.2">
      <c r="A2107" s="289"/>
      <c r="B2107" s="291"/>
    </row>
    <row r="2108" spans="1:2" x14ac:dyDescent="0.2">
      <c r="A2108" s="289"/>
      <c r="B2108" s="291"/>
    </row>
    <row r="2109" spans="1:2" x14ac:dyDescent="0.2">
      <c r="A2109" s="289"/>
      <c r="B2109" s="291"/>
    </row>
    <row r="2110" spans="1:2" x14ac:dyDescent="0.2">
      <c r="A2110" s="289"/>
      <c r="B2110" s="291"/>
    </row>
    <row r="2111" spans="1:2" x14ac:dyDescent="0.2">
      <c r="A2111" s="289"/>
      <c r="B2111" s="291"/>
    </row>
    <row r="2112" spans="1:2" x14ac:dyDescent="0.2">
      <c r="A2112" s="289"/>
      <c r="B2112" s="291"/>
    </row>
    <row r="2113" spans="1:2" x14ac:dyDescent="0.2">
      <c r="A2113" s="289"/>
      <c r="B2113" s="291"/>
    </row>
    <row r="2114" spans="1:2" x14ac:dyDescent="0.2">
      <c r="A2114" s="289"/>
      <c r="B2114" s="291"/>
    </row>
    <row r="2115" spans="1:2" x14ac:dyDescent="0.2">
      <c r="A2115" s="289"/>
      <c r="B2115" s="291"/>
    </row>
    <row r="2116" spans="1:2" x14ac:dyDescent="0.2">
      <c r="A2116" s="289"/>
      <c r="B2116" s="291"/>
    </row>
    <row r="2117" spans="1:2" x14ac:dyDescent="0.2">
      <c r="A2117" s="289"/>
      <c r="B2117" s="291"/>
    </row>
    <row r="2118" spans="1:2" x14ac:dyDescent="0.2">
      <c r="A2118" s="289"/>
      <c r="B2118" s="291"/>
    </row>
    <row r="2119" spans="1:2" x14ac:dyDescent="0.2">
      <c r="A2119" s="289"/>
      <c r="B2119" s="291"/>
    </row>
    <row r="2120" spans="1:2" x14ac:dyDescent="0.2">
      <c r="A2120" s="289"/>
      <c r="B2120" s="291"/>
    </row>
    <row r="2121" spans="1:2" x14ac:dyDescent="0.2">
      <c r="A2121" s="289"/>
      <c r="B2121" s="291"/>
    </row>
    <row r="2122" spans="1:2" x14ac:dyDescent="0.2">
      <c r="A2122" s="289"/>
      <c r="B2122" s="291"/>
    </row>
    <row r="2123" spans="1:2" x14ac:dyDescent="0.2">
      <c r="A2123" s="289"/>
      <c r="B2123" s="291"/>
    </row>
    <row r="2124" spans="1:2" x14ac:dyDescent="0.2">
      <c r="A2124" s="289"/>
      <c r="B2124" s="291"/>
    </row>
    <row r="2125" spans="1:2" x14ac:dyDescent="0.2">
      <c r="A2125" s="289"/>
      <c r="B2125" s="291"/>
    </row>
    <row r="2126" spans="1:2" x14ac:dyDescent="0.2">
      <c r="A2126" s="289"/>
      <c r="B2126" s="291"/>
    </row>
    <row r="2127" spans="1:2" x14ac:dyDescent="0.2">
      <c r="A2127" s="289"/>
      <c r="B2127" s="291"/>
    </row>
    <row r="2128" spans="1:2" x14ac:dyDescent="0.2">
      <c r="A2128" s="289"/>
      <c r="B2128" s="291"/>
    </row>
    <row r="2129" spans="1:2" x14ac:dyDescent="0.2">
      <c r="A2129" s="289"/>
      <c r="B2129" s="291"/>
    </row>
    <row r="2130" spans="1:2" x14ac:dyDescent="0.2">
      <c r="A2130" s="289"/>
      <c r="B2130" s="291"/>
    </row>
    <row r="2131" spans="1:2" x14ac:dyDescent="0.2">
      <c r="A2131" s="289"/>
      <c r="B2131" s="291"/>
    </row>
    <row r="2132" spans="1:2" x14ac:dyDescent="0.2">
      <c r="A2132" s="289"/>
      <c r="B2132" s="291"/>
    </row>
    <row r="2133" spans="1:2" x14ac:dyDescent="0.2">
      <c r="A2133" s="289"/>
      <c r="B2133" s="291"/>
    </row>
    <row r="2134" spans="1:2" x14ac:dyDescent="0.2">
      <c r="A2134" s="289"/>
      <c r="B2134" s="291"/>
    </row>
    <row r="2135" spans="1:2" x14ac:dyDescent="0.2">
      <c r="A2135" s="289"/>
      <c r="B2135" s="291"/>
    </row>
    <row r="2136" spans="1:2" x14ac:dyDescent="0.2">
      <c r="A2136" s="289"/>
      <c r="B2136" s="291"/>
    </row>
    <row r="2137" spans="1:2" x14ac:dyDescent="0.2">
      <c r="A2137" s="289"/>
      <c r="B2137" s="291"/>
    </row>
    <row r="2138" spans="1:2" x14ac:dyDescent="0.2">
      <c r="A2138" s="289"/>
      <c r="B2138" s="291"/>
    </row>
    <row r="2139" spans="1:2" x14ac:dyDescent="0.2">
      <c r="A2139" s="289"/>
      <c r="B2139" s="291"/>
    </row>
    <row r="2140" spans="1:2" x14ac:dyDescent="0.2">
      <c r="A2140" s="289"/>
      <c r="B2140" s="291"/>
    </row>
    <row r="2141" spans="1:2" x14ac:dyDescent="0.2">
      <c r="A2141" s="289"/>
      <c r="B2141" s="291"/>
    </row>
    <row r="2142" spans="1:2" x14ac:dyDescent="0.2">
      <c r="A2142" s="289"/>
      <c r="B2142" s="291"/>
    </row>
    <row r="2143" spans="1:2" x14ac:dyDescent="0.2">
      <c r="A2143" s="289"/>
      <c r="B2143" s="291"/>
    </row>
    <row r="2144" spans="1:2" x14ac:dyDescent="0.2">
      <c r="A2144" s="289"/>
      <c r="B2144" s="291"/>
    </row>
    <row r="2145" spans="1:2" x14ac:dyDescent="0.2">
      <c r="A2145" s="289"/>
      <c r="B2145" s="291"/>
    </row>
    <row r="2146" spans="1:2" x14ac:dyDescent="0.2">
      <c r="A2146" s="289"/>
      <c r="B2146" s="291"/>
    </row>
    <row r="2147" spans="1:2" x14ac:dyDescent="0.2">
      <c r="A2147" s="289"/>
      <c r="B2147" s="291"/>
    </row>
    <row r="2148" spans="1:2" x14ac:dyDescent="0.2">
      <c r="A2148" s="289"/>
      <c r="B2148" s="291"/>
    </row>
    <row r="2149" spans="1:2" x14ac:dyDescent="0.2">
      <c r="A2149" s="289"/>
      <c r="B2149" s="291"/>
    </row>
    <row r="2150" spans="1:2" x14ac:dyDescent="0.2">
      <c r="A2150" s="289"/>
      <c r="B2150" s="291"/>
    </row>
    <row r="2151" spans="1:2" x14ac:dyDescent="0.2">
      <c r="A2151" s="289"/>
      <c r="B2151" s="291"/>
    </row>
    <row r="2152" spans="1:2" x14ac:dyDescent="0.2">
      <c r="A2152" s="289"/>
      <c r="B2152" s="291"/>
    </row>
    <row r="2153" spans="1:2" x14ac:dyDescent="0.2">
      <c r="A2153" s="289"/>
      <c r="B2153" s="291"/>
    </row>
    <row r="2154" spans="1:2" x14ac:dyDescent="0.2">
      <c r="A2154" s="289"/>
      <c r="B2154" s="291"/>
    </row>
    <row r="2155" spans="1:2" x14ac:dyDescent="0.2">
      <c r="A2155" s="289"/>
      <c r="B2155" s="291"/>
    </row>
    <row r="2156" spans="1:2" x14ac:dyDescent="0.2">
      <c r="A2156" s="289"/>
      <c r="B2156" s="291"/>
    </row>
    <row r="2157" spans="1:2" x14ac:dyDescent="0.2">
      <c r="A2157" s="289"/>
      <c r="B2157" s="291"/>
    </row>
    <row r="2158" spans="1:2" x14ac:dyDescent="0.2">
      <c r="A2158" s="289"/>
      <c r="B2158" s="291"/>
    </row>
    <row r="2159" spans="1:2" x14ac:dyDescent="0.2">
      <c r="A2159" s="289"/>
      <c r="B2159" s="291"/>
    </row>
    <row r="2160" spans="1:2" x14ac:dyDescent="0.2">
      <c r="A2160" s="289"/>
      <c r="B2160" s="291"/>
    </row>
    <row r="2161" spans="1:2" x14ac:dyDescent="0.2">
      <c r="A2161" s="289"/>
      <c r="B2161" s="291"/>
    </row>
    <row r="2162" spans="1:2" x14ac:dyDescent="0.2">
      <c r="A2162" s="289"/>
      <c r="B2162" s="291"/>
    </row>
    <row r="2163" spans="1:2" x14ac:dyDescent="0.2">
      <c r="A2163" s="289"/>
      <c r="B2163" s="291"/>
    </row>
    <row r="2164" spans="1:2" x14ac:dyDescent="0.2">
      <c r="A2164" s="289"/>
      <c r="B2164" s="291"/>
    </row>
    <row r="2165" spans="1:2" x14ac:dyDescent="0.2">
      <c r="A2165" s="289"/>
      <c r="B2165" s="291"/>
    </row>
    <row r="2166" spans="1:2" x14ac:dyDescent="0.2">
      <c r="A2166" s="289"/>
      <c r="B2166" s="291"/>
    </row>
    <row r="2167" spans="1:2" x14ac:dyDescent="0.2">
      <c r="A2167" s="289"/>
      <c r="B2167" s="291"/>
    </row>
    <row r="2168" spans="1:2" x14ac:dyDescent="0.2">
      <c r="A2168" s="289"/>
      <c r="B2168" s="291"/>
    </row>
    <row r="2169" spans="1:2" x14ac:dyDescent="0.2">
      <c r="A2169" s="289"/>
      <c r="B2169" s="291"/>
    </row>
    <row r="2170" spans="1:2" x14ac:dyDescent="0.2">
      <c r="A2170" s="289"/>
      <c r="B2170" s="291"/>
    </row>
    <row r="2171" spans="1:2" x14ac:dyDescent="0.2">
      <c r="A2171" s="289"/>
      <c r="B2171" s="291"/>
    </row>
    <row r="2172" spans="1:2" x14ac:dyDescent="0.2">
      <c r="A2172" s="289"/>
      <c r="B2172" s="291"/>
    </row>
    <row r="2173" spans="1:2" x14ac:dyDescent="0.2">
      <c r="A2173" s="289"/>
      <c r="B2173" s="291"/>
    </row>
    <row r="2174" spans="1:2" x14ac:dyDescent="0.2">
      <c r="A2174" s="289"/>
      <c r="B2174" s="291"/>
    </row>
    <row r="2175" spans="1:2" x14ac:dyDescent="0.2">
      <c r="A2175" s="289"/>
      <c r="B2175" s="291"/>
    </row>
    <row r="2176" spans="1:2" x14ac:dyDescent="0.2">
      <c r="A2176" s="289"/>
      <c r="B2176" s="291"/>
    </row>
    <row r="2177" spans="1:2" x14ac:dyDescent="0.2">
      <c r="A2177" s="289"/>
      <c r="B2177" s="291"/>
    </row>
    <row r="2178" spans="1:2" x14ac:dyDescent="0.2">
      <c r="A2178" s="289"/>
      <c r="B2178" s="291"/>
    </row>
    <row r="2179" spans="1:2" x14ac:dyDescent="0.2">
      <c r="A2179" s="289"/>
      <c r="B2179" s="291"/>
    </row>
    <row r="2180" spans="1:2" x14ac:dyDescent="0.2">
      <c r="A2180" s="289"/>
      <c r="B2180" s="291"/>
    </row>
    <row r="2181" spans="1:2" x14ac:dyDescent="0.2">
      <c r="A2181" s="289"/>
      <c r="B2181" s="291"/>
    </row>
    <row r="2182" spans="1:2" x14ac:dyDescent="0.2">
      <c r="A2182" s="289"/>
      <c r="B2182" s="291"/>
    </row>
    <row r="2183" spans="1:2" x14ac:dyDescent="0.2">
      <c r="A2183" s="289"/>
      <c r="B2183" s="291"/>
    </row>
    <row r="2184" spans="1:2" x14ac:dyDescent="0.2">
      <c r="A2184" s="289"/>
      <c r="B2184" s="291"/>
    </row>
    <row r="2185" spans="1:2" x14ac:dyDescent="0.2">
      <c r="A2185" s="289"/>
      <c r="B2185" s="291"/>
    </row>
    <row r="2186" spans="1:2" x14ac:dyDescent="0.2">
      <c r="A2186" s="289"/>
      <c r="B2186" s="291"/>
    </row>
    <row r="2187" spans="1:2" x14ac:dyDescent="0.2">
      <c r="A2187" s="289"/>
      <c r="B2187" s="291"/>
    </row>
    <row r="2188" spans="1:2" x14ac:dyDescent="0.2">
      <c r="A2188" s="289"/>
      <c r="B2188" s="291"/>
    </row>
    <row r="2189" spans="1:2" x14ac:dyDescent="0.2">
      <c r="A2189" s="289"/>
      <c r="B2189" s="291"/>
    </row>
    <row r="2190" spans="1:2" x14ac:dyDescent="0.2">
      <c r="A2190" s="289"/>
      <c r="B2190" s="291"/>
    </row>
    <row r="2191" spans="1:2" x14ac:dyDescent="0.2">
      <c r="A2191" s="289"/>
      <c r="B2191" s="291"/>
    </row>
    <row r="2192" spans="1:2" x14ac:dyDescent="0.2">
      <c r="A2192" s="289"/>
      <c r="B2192" s="291"/>
    </row>
    <row r="2193" spans="1:2" x14ac:dyDescent="0.2">
      <c r="A2193" s="289"/>
      <c r="B2193" s="291"/>
    </row>
    <row r="2194" spans="1:2" x14ac:dyDescent="0.2">
      <c r="A2194" s="289"/>
      <c r="B2194" s="291"/>
    </row>
    <row r="2195" spans="1:2" x14ac:dyDescent="0.2">
      <c r="A2195" s="289"/>
      <c r="B2195" s="291"/>
    </row>
    <row r="2196" spans="1:2" x14ac:dyDescent="0.2">
      <c r="A2196" s="289"/>
      <c r="B2196" s="291"/>
    </row>
    <row r="2197" spans="1:2" x14ac:dyDescent="0.2">
      <c r="A2197" s="289"/>
      <c r="B2197" s="291"/>
    </row>
    <row r="2198" spans="1:2" x14ac:dyDescent="0.2">
      <c r="A2198" s="289"/>
      <c r="B2198" s="291"/>
    </row>
    <row r="2199" spans="1:2" x14ac:dyDescent="0.2">
      <c r="A2199" s="289"/>
      <c r="B2199" s="291"/>
    </row>
    <row r="2200" spans="1:2" x14ac:dyDescent="0.2">
      <c r="A2200" s="289"/>
      <c r="B2200" s="291"/>
    </row>
    <row r="2201" spans="1:2" x14ac:dyDescent="0.2">
      <c r="A2201" s="289"/>
      <c r="B2201" s="291"/>
    </row>
    <row r="2202" spans="1:2" x14ac:dyDescent="0.2">
      <c r="A2202" s="289"/>
      <c r="B2202" s="291"/>
    </row>
    <row r="2203" spans="1:2" x14ac:dyDescent="0.2">
      <c r="A2203" s="289"/>
      <c r="B2203" s="291"/>
    </row>
    <row r="2204" spans="1:2" x14ac:dyDescent="0.2">
      <c r="A2204" s="289"/>
      <c r="B2204" s="291"/>
    </row>
    <row r="2205" spans="1:2" x14ac:dyDescent="0.2">
      <c r="A2205" s="289"/>
      <c r="B2205" s="291"/>
    </row>
    <row r="2206" spans="1:2" x14ac:dyDescent="0.2">
      <c r="A2206" s="289"/>
      <c r="B2206" s="291"/>
    </row>
    <row r="2207" spans="1:2" x14ac:dyDescent="0.2">
      <c r="A2207" s="289"/>
      <c r="B2207" s="291"/>
    </row>
    <row r="2208" spans="1:2" x14ac:dyDescent="0.2">
      <c r="A2208" s="289"/>
      <c r="B2208" s="291"/>
    </row>
    <row r="2209" spans="1:2" x14ac:dyDescent="0.2">
      <c r="A2209" s="289"/>
      <c r="B2209" s="291"/>
    </row>
    <row r="2210" spans="1:2" x14ac:dyDescent="0.2">
      <c r="A2210" s="289"/>
      <c r="B2210" s="291"/>
    </row>
    <row r="2211" spans="1:2" x14ac:dyDescent="0.2">
      <c r="A2211" s="289"/>
      <c r="B2211" s="291"/>
    </row>
    <row r="2212" spans="1:2" x14ac:dyDescent="0.2">
      <c r="A2212" s="289"/>
      <c r="B2212" s="291"/>
    </row>
    <row r="2213" spans="1:2" x14ac:dyDescent="0.2">
      <c r="A2213" s="289"/>
      <c r="B2213" s="291"/>
    </row>
    <row r="2214" spans="1:2" x14ac:dyDescent="0.2">
      <c r="A2214" s="289"/>
      <c r="B2214" s="291"/>
    </row>
    <row r="2215" spans="1:2" x14ac:dyDescent="0.2">
      <c r="A2215" s="289"/>
      <c r="B2215" s="291"/>
    </row>
    <row r="2216" spans="1:2" x14ac:dyDescent="0.2">
      <c r="A2216" s="289"/>
      <c r="B2216" s="291"/>
    </row>
    <row r="2217" spans="1:2" x14ac:dyDescent="0.2">
      <c r="A2217" s="289"/>
      <c r="B2217" s="291"/>
    </row>
    <row r="2218" spans="1:2" x14ac:dyDescent="0.2">
      <c r="A2218" s="289"/>
      <c r="B2218" s="291"/>
    </row>
    <row r="2219" spans="1:2" x14ac:dyDescent="0.2">
      <c r="A2219" s="289"/>
      <c r="B2219" s="291"/>
    </row>
    <row r="2220" spans="1:2" x14ac:dyDescent="0.2">
      <c r="A2220" s="289"/>
      <c r="B2220" s="291"/>
    </row>
    <row r="2221" spans="1:2" x14ac:dyDescent="0.2">
      <c r="A2221" s="289"/>
      <c r="B2221" s="291"/>
    </row>
    <row r="2222" spans="1:2" x14ac:dyDescent="0.2">
      <c r="A2222" s="289"/>
      <c r="B2222" s="291"/>
    </row>
    <row r="2223" spans="1:2" x14ac:dyDescent="0.2">
      <c r="A2223" s="289"/>
      <c r="B2223" s="291"/>
    </row>
    <row r="2224" spans="1:2" x14ac:dyDescent="0.2">
      <c r="A2224" s="289"/>
      <c r="B2224" s="291"/>
    </row>
    <row r="2225" spans="1:2" x14ac:dyDescent="0.2">
      <c r="A2225" s="289"/>
      <c r="B2225" s="291"/>
    </row>
    <row r="2226" spans="1:2" x14ac:dyDescent="0.2">
      <c r="A2226" s="289"/>
      <c r="B2226" s="291"/>
    </row>
    <row r="2227" spans="1:2" x14ac:dyDescent="0.2">
      <c r="A2227" s="289"/>
      <c r="B2227" s="291"/>
    </row>
    <row r="2228" spans="1:2" x14ac:dyDescent="0.2">
      <c r="A2228" s="289"/>
      <c r="B2228" s="291"/>
    </row>
    <row r="2229" spans="1:2" x14ac:dyDescent="0.2">
      <c r="A2229" s="289"/>
      <c r="B2229" s="291"/>
    </row>
    <row r="2230" spans="1:2" x14ac:dyDescent="0.2">
      <c r="A2230" s="289"/>
      <c r="B2230" s="291"/>
    </row>
    <row r="2231" spans="1:2" x14ac:dyDescent="0.2">
      <c r="A2231" s="289"/>
      <c r="B2231" s="291"/>
    </row>
    <row r="2232" spans="1:2" x14ac:dyDescent="0.2">
      <c r="A2232" s="289"/>
      <c r="B2232" s="291"/>
    </row>
    <row r="2233" spans="1:2" x14ac:dyDescent="0.2">
      <c r="A2233" s="289"/>
      <c r="B2233" s="291"/>
    </row>
    <row r="2234" spans="1:2" x14ac:dyDescent="0.2">
      <c r="A2234" s="289"/>
      <c r="B2234" s="291"/>
    </row>
    <row r="2235" spans="1:2" x14ac:dyDescent="0.2">
      <c r="A2235" s="289"/>
      <c r="B2235" s="291"/>
    </row>
    <row r="2236" spans="1:2" x14ac:dyDescent="0.2">
      <c r="A2236" s="289"/>
      <c r="B2236" s="291"/>
    </row>
    <row r="2237" spans="1:2" x14ac:dyDescent="0.2">
      <c r="A2237" s="289"/>
      <c r="B2237" s="291"/>
    </row>
    <row r="2238" spans="1:2" x14ac:dyDescent="0.2">
      <c r="A2238" s="289"/>
      <c r="B2238" s="291"/>
    </row>
    <row r="2239" spans="1:2" x14ac:dyDescent="0.2">
      <c r="A2239" s="289"/>
      <c r="B2239" s="291"/>
    </row>
    <row r="2240" spans="1:2" x14ac:dyDescent="0.2">
      <c r="A2240" s="289"/>
      <c r="B2240" s="291"/>
    </row>
    <row r="2241" spans="1:2" x14ac:dyDescent="0.2">
      <c r="A2241" s="289"/>
      <c r="B2241" s="291"/>
    </row>
    <row r="2242" spans="1:2" x14ac:dyDescent="0.2">
      <c r="A2242" s="289"/>
      <c r="B2242" s="291"/>
    </row>
    <row r="2243" spans="1:2" x14ac:dyDescent="0.2">
      <c r="A2243" s="289"/>
      <c r="B2243" s="291"/>
    </row>
    <row r="2244" spans="1:2" x14ac:dyDescent="0.2">
      <c r="A2244" s="289"/>
      <c r="B2244" s="291"/>
    </row>
    <row r="2245" spans="1:2" x14ac:dyDescent="0.2">
      <c r="A2245" s="289"/>
      <c r="B2245" s="291"/>
    </row>
    <row r="2246" spans="1:2" x14ac:dyDescent="0.2">
      <c r="A2246" s="289"/>
      <c r="B2246" s="291"/>
    </row>
    <row r="2247" spans="1:2" x14ac:dyDescent="0.2">
      <c r="A2247" s="289"/>
      <c r="B2247" s="291"/>
    </row>
    <row r="2248" spans="1:2" x14ac:dyDescent="0.2">
      <c r="A2248" s="289"/>
      <c r="B2248" s="291"/>
    </row>
    <row r="2249" spans="1:2" x14ac:dyDescent="0.2">
      <c r="A2249" s="289"/>
      <c r="B2249" s="291"/>
    </row>
    <row r="2250" spans="1:2" x14ac:dyDescent="0.2">
      <c r="A2250" s="289"/>
      <c r="B2250" s="291"/>
    </row>
    <row r="2251" spans="1:2" x14ac:dyDescent="0.2">
      <c r="A2251" s="289"/>
      <c r="B2251" s="291"/>
    </row>
    <row r="2252" spans="1:2" x14ac:dyDescent="0.2">
      <c r="A2252" s="289"/>
      <c r="B2252" s="291"/>
    </row>
    <row r="2253" spans="1:2" x14ac:dyDescent="0.2">
      <c r="A2253" s="289"/>
      <c r="B2253" s="291"/>
    </row>
    <row r="2254" spans="1:2" x14ac:dyDescent="0.2">
      <c r="A2254" s="289"/>
      <c r="B2254" s="291"/>
    </row>
    <row r="2255" spans="1:2" x14ac:dyDescent="0.2">
      <c r="A2255" s="289"/>
      <c r="B2255" s="291"/>
    </row>
    <row r="2256" spans="1:2" x14ac:dyDescent="0.2">
      <c r="A2256" s="289"/>
      <c r="B2256" s="291"/>
    </row>
    <row r="2257" spans="1:2" x14ac:dyDescent="0.2">
      <c r="A2257" s="289"/>
      <c r="B2257" s="291"/>
    </row>
    <row r="2258" spans="1:2" x14ac:dyDescent="0.2">
      <c r="A2258" s="289"/>
      <c r="B2258" s="291"/>
    </row>
    <row r="2259" spans="1:2" x14ac:dyDescent="0.2">
      <c r="A2259" s="289"/>
      <c r="B2259" s="291"/>
    </row>
    <row r="2260" spans="1:2" x14ac:dyDescent="0.2">
      <c r="A2260" s="289"/>
      <c r="B2260" s="291"/>
    </row>
    <row r="2261" spans="1:2" x14ac:dyDescent="0.2">
      <c r="A2261" s="289"/>
      <c r="B2261" s="291"/>
    </row>
    <row r="2262" spans="1:2" x14ac:dyDescent="0.2">
      <c r="A2262" s="289"/>
      <c r="B2262" s="291"/>
    </row>
    <row r="2263" spans="1:2" x14ac:dyDescent="0.2">
      <c r="A2263" s="289"/>
      <c r="B2263" s="291"/>
    </row>
    <row r="2264" spans="1:2" x14ac:dyDescent="0.2">
      <c r="A2264" s="289"/>
      <c r="B2264" s="291"/>
    </row>
    <row r="2265" spans="1:2" x14ac:dyDescent="0.2">
      <c r="A2265" s="289"/>
      <c r="B2265" s="291"/>
    </row>
    <row r="2266" spans="1:2" x14ac:dyDescent="0.2">
      <c r="A2266" s="289"/>
      <c r="B2266" s="291"/>
    </row>
    <row r="2267" spans="1:2" x14ac:dyDescent="0.2">
      <c r="A2267" s="289"/>
      <c r="B2267" s="291"/>
    </row>
    <row r="2268" spans="1:2" x14ac:dyDescent="0.2">
      <c r="A2268" s="289"/>
      <c r="B2268" s="291"/>
    </row>
    <row r="2269" spans="1:2" x14ac:dyDescent="0.2">
      <c r="A2269" s="289"/>
      <c r="B2269" s="291"/>
    </row>
    <row r="2270" spans="1:2" x14ac:dyDescent="0.2">
      <c r="A2270" s="289"/>
      <c r="B2270" s="291"/>
    </row>
    <row r="2271" spans="1:2" x14ac:dyDescent="0.2">
      <c r="A2271" s="289"/>
      <c r="B2271" s="291"/>
    </row>
    <row r="2272" spans="1:2" x14ac:dyDescent="0.2">
      <c r="A2272" s="289"/>
      <c r="B2272" s="291"/>
    </row>
    <row r="2273" spans="1:2" x14ac:dyDescent="0.2">
      <c r="A2273" s="289"/>
      <c r="B2273" s="291"/>
    </row>
    <row r="2274" spans="1:2" x14ac:dyDescent="0.2">
      <c r="A2274" s="289"/>
      <c r="B2274" s="291"/>
    </row>
    <row r="2275" spans="1:2" x14ac:dyDescent="0.2">
      <c r="A2275" s="289"/>
      <c r="B2275" s="291"/>
    </row>
    <row r="2276" spans="1:2" x14ac:dyDescent="0.2">
      <c r="A2276" s="289"/>
      <c r="B2276" s="291"/>
    </row>
    <row r="2277" spans="1:2" x14ac:dyDescent="0.2">
      <c r="A2277" s="289"/>
      <c r="B2277" s="291"/>
    </row>
    <row r="2278" spans="1:2" x14ac:dyDescent="0.2">
      <c r="A2278" s="289"/>
      <c r="B2278" s="291"/>
    </row>
    <row r="2279" spans="1:2" x14ac:dyDescent="0.2">
      <c r="A2279" s="289"/>
      <c r="B2279" s="291"/>
    </row>
    <row r="2280" spans="1:2" x14ac:dyDescent="0.2">
      <c r="A2280" s="289"/>
      <c r="B2280" s="291"/>
    </row>
    <row r="2281" spans="1:2" x14ac:dyDescent="0.2">
      <c r="A2281" s="289"/>
      <c r="B2281" s="291"/>
    </row>
    <row r="2282" spans="1:2" x14ac:dyDescent="0.2">
      <c r="A2282" s="289"/>
      <c r="B2282" s="291"/>
    </row>
    <row r="2283" spans="1:2" x14ac:dyDescent="0.2">
      <c r="A2283" s="289"/>
      <c r="B2283" s="291"/>
    </row>
    <row r="2284" spans="1:2" x14ac:dyDescent="0.2">
      <c r="A2284" s="289"/>
      <c r="B2284" s="291"/>
    </row>
    <row r="2285" spans="1:2" x14ac:dyDescent="0.2">
      <c r="A2285" s="289"/>
      <c r="B2285" s="291"/>
    </row>
    <row r="2286" spans="1:2" x14ac:dyDescent="0.2">
      <c r="A2286" s="289"/>
      <c r="B2286" s="291"/>
    </row>
    <row r="2287" spans="1:2" x14ac:dyDescent="0.2">
      <c r="A2287" s="289"/>
      <c r="B2287" s="291"/>
    </row>
    <row r="2288" spans="1:2" x14ac:dyDescent="0.2">
      <c r="A2288" s="289"/>
      <c r="B2288" s="291"/>
    </row>
    <row r="2289" spans="1:2" x14ac:dyDescent="0.2">
      <c r="A2289" s="289"/>
      <c r="B2289" s="291"/>
    </row>
    <row r="2290" spans="1:2" x14ac:dyDescent="0.2">
      <c r="A2290" s="289"/>
      <c r="B2290" s="291"/>
    </row>
    <row r="2291" spans="1:2" x14ac:dyDescent="0.2">
      <c r="A2291" s="289"/>
      <c r="B2291" s="291"/>
    </row>
    <row r="2292" spans="1:2" x14ac:dyDescent="0.2">
      <c r="A2292" s="289"/>
      <c r="B2292" s="291"/>
    </row>
    <row r="2293" spans="1:2" x14ac:dyDescent="0.2">
      <c r="A2293" s="289"/>
      <c r="B2293" s="291"/>
    </row>
    <row r="2294" spans="1:2" x14ac:dyDescent="0.2">
      <c r="A2294" s="289"/>
      <c r="B2294" s="291"/>
    </row>
    <row r="2295" spans="1:2" x14ac:dyDescent="0.2">
      <c r="A2295" s="289"/>
      <c r="B2295" s="291"/>
    </row>
    <row r="2296" spans="1:2" x14ac:dyDescent="0.2">
      <c r="A2296" s="289"/>
      <c r="B2296" s="291"/>
    </row>
    <row r="2297" spans="1:2" x14ac:dyDescent="0.2">
      <c r="A2297" s="289"/>
      <c r="B2297" s="291"/>
    </row>
    <row r="2298" spans="1:2" x14ac:dyDescent="0.2">
      <c r="A2298" s="289"/>
      <c r="B2298" s="291"/>
    </row>
    <row r="2299" spans="1:2" x14ac:dyDescent="0.2">
      <c r="A2299" s="289"/>
      <c r="B2299" s="291"/>
    </row>
    <row r="2300" spans="1:2" x14ac:dyDescent="0.2">
      <c r="A2300" s="289"/>
      <c r="B2300" s="291"/>
    </row>
    <row r="2301" spans="1:2" x14ac:dyDescent="0.2">
      <c r="A2301" s="289"/>
      <c r="B2301" s="291"/>
    </row>
    <row r="2302" spans="1:2" x14ac:dyDescent="0.2">
      <c r="A2302" s="289"/>
      <c r="B2302" s="291"/>
    </row>
    <row r="2303" spans="1:2" x14ac:dyDescent="0.2">
      <c r="A2303" s="289"/>
      <c r="B2303" s="291"/>
    </row>
    <row r="2304" spans="1:2" x14ac:dyDescent="0.2">
      <c r="A2304" s="289"/>
      <c r="B2304" s="291"/>
    </row>
    <row r="2305" spans="1:2" x14ac:dyDescent="0.2">
      <c r="A2305" s="289"/>
      <c r="B2305" s="291"/>
    </row>
    <row r="2306" spans="1:2" x14ac:dyDescent="0.2">
      <c r="A2306" s="289"/>
      <c r="B2306" s="291"/>
    </row>
    <row r="2307" spans="1:2" x14ac:dyDescent="0.2">
      <c r="A2307" s="289"/>
      <c r="B2307" s="291"/>
    </row>
    <row r="2308" spans="1:2" x14ac:dyDescent="0.2">
      <c r="A2308" s="289"/>
      <c r="B2308" s="291"/>
    </row>
    <row r="2309" spans="1:2" x14ac:dyDescent="0.2">
      <c r="A2309" s="289"/>
      <c r="B2309" s="291"/>
    </row>
    <row r="2310" spans="1:2" x14ac:dyDescent="0.2">
      <c r="A2310" s="289"/>
      <c r="B2310" s="291"/>
    </row>
    <row r="2311" spans="1:2" x14ac:dyDescent="0.2">
      <c r="A2311" s="289"/>
      <c r="B2311" s="291"/>
    </row>
    <row r="2312" spans="1:2" x14ac:dyDescent="0.2">
      <c r="A2312" s="289"/>
      <c r="B2312" s="291"/>
    </row>
    <row r="2313" spans="1:2" x14ac:dyDescent="0.2">
      <c r="A2313" s="289"/>
      <c r="B2313" s="291"/>
    </row>
    <row r="2314" spans="1:2" x14ac:dyDescent="0.2">
      <c r="A2314" s="289"/>
      <c r="B2314" s="291"/>
    </row>
    <row r="2315" spans="1:2" x14ac:dyDescent="0.2">
      <c r="A2315" s="289"/>
      <c r="B2315" s="291"/>
    </row>
    <row r="2316" spans="1:2" x14ac:dyDescent="0.2">
      <c r="A2316" s="289"/>
      <c r="B2316" s="291"/>
    </row>
    <row r="2317" spans="1:2" x14ac:dyDescent="0.2">
      <c r="A2317" s="289"/>
      <c r="B2317" s="291"/>
    </row>
    <row r="2318" spans="1:2" x14ac:dyDescent="0.2">
      <c r="A2318" s="289"/>
      <c r="B2318" s="291"/>
    </row>
    <row r="2319" spans="1:2" x14ac:dyDescent="0.2">
      <c r="A2319" s="289"/>
      <c r="B2319" s="291"/>
    </row>
    <row r="2320" spans="1:2" x14ac:dyDescent="0.2">
      <c r="A2320" s="289"/>
      <c r="B2320" s="291"/>
    </row>
    <row r="2321" spans="1:2" x14ac:dyDescent="0.2">
      <c r="A2321" s="289"/>
      <c r="B2321" s="291"/>
    </row>
    <row r="2322" spans="1:2" x14ac:dyDescent="0.2">
      <c r="A2322" s="289"/>
      <c r="B2322" s="291"/>
    </row>
    <row r="2323" spans="1:2" x14ac:dyDescent="0.2">
      <c r="A2323" s="289"/>
      <c r="B2323" s="291"/>
    </row>
    <row r="2324" spans="1:2" x14ac:dyDescent="0.2">
      <c r="A2324" s="289"/>
      <c r="B2324" s="291"/>
    </row>
    <row r="2325" spans="1:2" x14ac:dyDescent="0.2">
      <c r="A2325" s="289"/>
      <c r="B2325" s="291"/>
    </row>
    <row r="2326" spans="1:2" x14ac:dyDescent="0.2">
      <c r="A2326" s="289"/>
      <c r="B2326" s="291"/>
    </row>
    <row r="2327" spans="1:2" x14ac:dyDescent="0.2">
      <c r="A2327" s="289"/>
      <c r="B2327" s="291"/>
    </row>
    <row r="2328" spans="1:2" x14ac:dyDescent="0.2">
      <c r="A2328" s="289"/>
      <c r="B2328" s="291"/>
    </row>
    <row r="2329" spans="1:2" x14ac:dyDescent="0.2">
      <c r="A2329" s="289"/>
      <c r="B2329" s="291"/>
    </row>
    <row r="2330" spans="1:2" x14ac:dyDescent="0.2">
      <c r="A2330" s="289"/>
      <c r="B2330" s="291"/>
    </row>
    <row r="2331" spans="1:2" x14ac:dyDescent="0.2">
      <c r="A2331" s="289"/>
      <c r="B2331" s="291"/>
    </row>
    <row r="2332" spans="1:2" x14ac:dyDescent="0.2">
      <c r="A2332" s="289"/>
      <c r="B2332" s="291"/>
    </row>
    <row r="2333" spans="1:2" x14ac:dyDescent="0.2">
      <c r="A2333" s="289"/>
      <c r="B2333" s="291"/>
    </row>
    <row r="2334" spans="1:2" x14ac:dyDescent="0.2">
      <c r="A2334" s="289"/>
      <c r="B2334" s="291"/>
    </row>
    <row r="2335" spans="1:2" x14ac:dyDescent="0.2">
      <c r="A2335" s="289"/>
      <c r="B2335" s="291"/>
    </row>
    <row r="2336" spans="1:2" x14ac:dyDescent="0.2">
      <c r="A2336" s="289"/>
      <c r="B2336" s="291"/>
    </row>
    <row r="2337" spans="1:2" x14ac:dyDescent="0.2">
      <c r="A2337" s="289"/>
      <c r="B2337" s="291"/>
    </row>
    <row r="2338" spans="1:2" x14ac:dyDescent="0.2">
      <c r="A2338" s="289"/>
      <c r="B2338" s="291"/>
    </row>
    <row r="2339" spans="1:2" x14ac:dyDescent="0.2">
      <c r="A2339" s="289"/>
      <c r="B2339" s="291"/>
    </row>
    <row r="2340" spans="1:2" x14ac:dyDescent="0.2">
      <c r="A2340" s="289"/>
      <c r="B2340" s="291"/>
    </row>
    <row r="2341" spans="1:2" x14ac:dyDescent="0.2">
      <c r="A2341" s="289"/>
      <c r="B2341" s="291"/>
    </row>
    <row r="2342" spans="1:2" x14ac:dyDescent="0.2">
      <c r="A2342" s="289"/>
      <c r="B2342" s="291"/>
    </row>
    <row r="2343" spans="1:2" x14ac:dyDescent="0.2">
      <c r="A2343" s="289"/>
      <c r="B2343" s="291"/>
    </row>
    <row r="2344" spans="1:2" x14ac:dyDescent="0.2">
      <c r="A2344" s="289"/>
      <c r="B2344" s="291"/>
    </row>
    <row r="2345" spans="1:2" x14ac:dyDescent="0.2">
      <c r="A2345" s="289"/>
      <c r="B2345" s="291"/>
    </row>
    <row r="2346" spans="1:2" x14ac:dyDescent="0.2">
      <c r="A2346" s="289"/>
      <c r="B2346" s="291"/>
    </row>
    <row r="2347" spans="1:2" x14ac:dyDescent="0.2">
      <c r="A2347" s="289"/>
      <c r="B2347" s="291"/>
    </row>
    <row r="2348" spans="1:2" x14ac:dyDescent="0.2">
      <c r="A2348" s="289"/>
      <c r="B2348" s="291"/>
    </row>
    <row r="2349" spans="1:2" x14ac:dyDescent="0.2">
      <c r="A2349" s="289"/>
      <c r="B2349" s="291"/>
    </row>
    <row r="2350" spans="1:2" x14ac:dyDescent="0.2">
      <c r="A2350" s="289"/>
      <c r="B2350" s="291"/>
    </row>
    <row r="2351" spans="1:2" x14ac:dyDescent="0.2">
      <c r="A2351" s="289"/>
      <c r="B2351" s="291"/>
    </row>
    <row r="2352" spans="1:2" x14ac:dyDescent="0.2">
      <c r="A2352" s="289"/>
      <c r="B2352" s="291"/>
    </row>
    <row r="2353" spans="1:2" x14ac:dyDescent="0.2">
      <c r="A2353" s="289"/>
      <c r="B2353" s="291"/>
    </row>
    <row r="2354" spans="1:2" x14ac:dyDescent="0.2">
      <c r="A2354" s="289"/>
      <c r="B2354" s="291"/>
    </row>
    <row r="2355" spans="1:2" x14ac:dyDescent="0.2">
      <c r="A2355" s="289"/>
      <c r="B2355" s="291"/>
    </row>
    <row r="2356" spans="1:2" x14ac:dyDescent="0.2">
      <c r="A2356" s="289"/>
      <c r="B2356" s="291"/>
    </row>
    <row r="2357" spans="1:2" x14ac:dyDescent="0.2">
      <c r="A2357" s="289"/>
      <c r="B2357" s="291"/>
    </row>
    <row r="2358" spans="1:2" x14ac:dyDescent="0.2">
      <c r="A2358" s="289"/>
      <c r="B2358" s="291"/>
    </row>
    <row r="2359" spans="1:2" x14ac:dyDescent="0.2">
      <c r="A2359" s="289"/>
      <c r="B2359" s="291"/>
    </row>
    <row r="2360" spans="1:2" x14ac:dyDescent="0.2">
      <c r="A2360" s="289"/>
      <c r="B2360" s="291"/>
    </row>
    <row r="2361" spans="1:2" x14ac:dyDescent="0.2">
      <c r="A2361" s="289"/>
      <c r="B2361" s="291"/>
    </row>
    <row r="2362" spans="1:2" x14ac:dyDescent="0.2">
      <c r="A2362" s="289"/>
      <c r="B2362" s="291"/>
    </row>
    <row r="2363" spans="1:2" x14ac:dyDescent="0.2">
      <c r="A2363" s="289"/>
      <c r="B2363" s="291"/>
    </row>
    <row r="2364" spans="1:2" x14ac:dyDescent="0.2">
      <c r="A2364" s="289"/>
      <c r="B2364" s="291"/>
    </row>
    <row r="2365" spans="1:2" x14ac:dyDescent="0.2">
      <c r="A2365" s="289"/>
      <c r="B2365" s="291"/>
    </row>
    <row r="2366" spans="1:2" x14ac:dyDescent="0.2">
      <c r="A2366" s="289"/>
      <c r="B2366" s="291"/>
    </row>
    <row r="2367" spans="1:2" x14ac:dyDescent="0.2">
      <c r="A2367" s="289"/>
      <c r="B2367" s="291"/>
    </row>
    <row r="2368" spans="1:2" x14ac:dyDescent="0.2">
      <c r="A2368" s="289"/>
      <c r="B2368" s="291"/>
    </row>
    <row r="2369" spans="1:2" x14ac:dyDescent="0.2">
      <c r="A2369" s="289"/>
      <c r="B2369" s="291"/>
    </row>
    <row r="2370" spans="1:2" x14ac:dyDescent="0.2">
      <c r="A2370" s="289"/>
      <c r="B2370" s="291"/>
    </row>
    <row r="2371" spans="1:2" x14ac:dyDescent="0.2">
      <c r="A2371" s="289"/>
      <c r="B2371" s="291"/>
    </row>
    <row r="2372" spans="1:2" x14ac:dyDescent="0.2">
      <c r="A2372" s="289"/>
      <c r="B2372" s="291"/>
    </row>
    <row r="2373" spans="1:2" x14ac:dyDescent="0.2">
      <c r="A2373" s="289"/>
      <c r="B2373" s="291"/>
    </row>
    <row r="2374" spans="1:2" x14ac:dyDescent="0.2">
      <c r="A2374" s="289"/>
      <c r="B2374" s="291"/>
    </row>
    <row r="2375" spans="1:2" x14ac:dyDescent="0.2">
      <c r="A2375" s="289"/>
      <c r="B2375" s="291"/>
    </row>
    <row r="2376" spans="1:2" x14ac:dyDescent="0.2">
      <c r="A2376" s="289"/>
      <c r="B2376" s="291"/>
    </row>
    <row r="2377" spans="1:2" x14ac:dyDescent="0.2">
      <c r="A2377" s="289"/>
      <c r="B2377" s="291"/>
    </row>
    <row r="2378" spans="1:2" x14ac:dyDescent="0.2">
      <c r="A2378" s="289"/>
      <c r="B2378" s="291"/>
    </row>
    <row r="2379" spans="1:2" x14ac:dyDescent="0.2">
      <c r="A2379" s="289"/>
      <c r="B2379" s="291"/>
    </row>
    <row r="2380" spans="1:2" x14ac:dyDescent="0.2">
      <c r="A2380" s="289"/>
      <c r="B2380" s="291"/>
    </row>
    <row r="2381" spans="1:2" x14ac:dyDescent="0.2">
      <c r="A2381" s="289"/>
      <c r="B2381" s="291"/>
    </row>
    <row r="2382" spans="1:2" x14ac:dyDescent="0.2">
      <c r="A2382" s="289"/>
      <c r="B2382" s="291"/>
    </row>
    <row r="2383" spans="1:2" x14ac:dyDescent="0.2">
      <c r="A2383" s="289"/>
      <c r="B2383" s="291"/>
    </row>
    <row r="2384" spans="1:2" x14ac:dyDescent="0.2">
      <c r="A2384" s="289"/>
      <c r="B2384" s="291"/>
    </row>
    <row r="2385" spans="1:2" x14ac:dyDescent="0.2">
      <c r="A2385" s="289"/>
      <c r="B2385" s="291"/>
    </row>
    <row r="2386" spans="1:2" x14ac:dyDescent="0.2">
      <c r="A2386" s="289"/>
      <c r="B2386" s="291"/>
    </row>
    <row r="2387" spans="1:2" x14ac:dyDescent="0.2">
      <c r="A2387" s="289"/>
      <c r="B2387" s="291"/>
    </row>
    <row r="2388" spans="1:2" x14ac:dyDescent="0.2">
      <c r="A2388" s="289"/>
      <c r="B2388" s="291"/>
    </row>
    <row r="2389" spans="1:2" x14ac:dyDescent="0.2">
      <c r="A2389" s="289"/>
      <c r="B2389" s="291"/>
    </row>
    <row r="2390" spans="1:2" x14ac:dyDescent="0.2">
      <c r="A2390" s="289"/>
      <c r="B2390" s="291"/>
    </row>
    <row r="2391" spans="1:2" x14ac:dyDescent="0.2">
      <c r="A2391" s="289"/>
      <c r="B2391" s="291"/>
    </row>
    <row r="2392" spans="1:2" x14ac:dyDescent="0.2">
      <c r="A2392" s="289"/>
      <c r="B2392" s="291"/>
    </row>
    <row r="2393" spans="1:2" x14ac:dyDescent="0.2">
      <c r="A2393" s="289"/>
      <c r="B2393" s="291"/>
    </row>
    <row r="2394" spans="1:2" x14ac:dyDescent="0.2">
      <c r="A2394" s="289"/>
      <c r="B2394" s="291"/>
    </row>
    <row r="2395" spans="1:2" x14ac:dyDescent="0.2">
      <c r="A2395" s="289"/>
      <c r="B2395" s="291"/>
    </row>
    <row r="2396" spans="1:2" x14ac:dyDescent="0.2">
      <c r="A2396" s="289"/>
      <c r="B2396" s="291"/>
    </row>
    <row r="2397" spans="1:2" x14ac:dyDescent="0.2">
      <c r="A2397" s="289"/>
      <c r="B2397" s="291"/>
    </row>
    <row r="2398" spans="1:2" x14ac:dyDescent="0.2">
      <c r="A2398" s="289"/>
      <c r="B2398" s="291"/>
    </row>
    <row r="2399" spans="1:2" x14ac:dyDescent="0.2">
      <c r="A2399" s="289"/>
      <c r="B2399" s="291"/>
    </row>
    <row r="2400" spans="1:2" x14ac:dyDescent="0.2">
      <c r="A2400" s="289"/>
      <c r="B2400" s="291"/>
    </row>
    <row r="2401" spans="1:2" x14ac:dyDescent="0.2">
      <c r="A2401" s="289"/>
      <c r="B2401" s="291"/>
    </row>
    <row r="2402" spans="1:2" x14ac:dyDescent="0.2">
      <c r="A2402" s="289"/>
      <c r="B2402" s="291"/>
    </row>
    <row r="2403" spans="1:2" x14ac:dyDescent="0.2">
      <c r="A2403" s="289"/>
      <c r="B2403" s="291"/>
    </row>
    <row r="2404" spans="1:2" x14ac:dyDescent="0.2">
      <c r="A2404" s="289"/>
      <c r="B2404" s="291"/>
    </row>
    <row r="2405" spans="1:2" x14ac:dyDescent="0.2">
      <c r="A2405" s="289"/>
      <c r="B2405" s="291"/>
    </row>
    <row r="2406" spans="1:2" x14ac:dyDescent="0.2">
      <c r="A2406" s="289"/>
      <c r="B2406" s="291"/>
    </row>
    <row r="2407" spans="1:2" x14ac:dyDescent="0.2">
      <c r="A2407" s="289"/>
      <c r="B2407" s="291"/>
    </row>
    <row r="2408" spans="1:2" x14ac:dyDescent="0.2">
      <c r="A2408" s="289"/>
      <c r="B2408" s="291"/>
    </row>
    <row r="2409" spans="1:2" x14ac:dyDescent="0.2">
      <c r="A2409" s="289"/>
      <c r="B2409" s="291"/>
    </row>
    <row r="2410" spans="1:2" x14ac:dyDescent="0.2">
      <c r="A2410" s="289"/>
      <c r="B2410" s="291"/>
    </row>
    <row r="2411" spans="1:2" x14ac:dyDescent="0.2">
      <c r="A2411" s="289"/>
      <c r="B2411" s="291"/>
    </row>
    <row r="2412" spans="1:2" x14ac:dyDescent="0.2">
      <c r="A2412" s="289"/>
      <c r="B2412" s="291"/>
    </row>
    <row r="2413" spans="1:2" x14ac:dyDescent="0.2">
      <c r="A2413" s="289"/>
      <c r="B2413" s="291"/>
    </row>
    <row r="2414" spans="1:2" x14ac:dyDescent="0.2">
      <c r="A2414" s="289"/>
      <c r="B2414" s="291"/>
    </row>
    <row r="2415" spans="1:2" x14ac:dyDescent="0.2">
      <c r="A2415" s="289"/>
      <c r="B2415" s="291"/>
    </row>
    <row r="2416" spans="1:2" x14ac:dyDescent="0.2">
      <c r="A2416" s="289"/>
      <c r="B2416" s="291"/>
    </row>
    <row r="2417" spans="1:2" x14ac:dyDescent="0.2">
      <c r="A2417" s="289"/>
      <c r="B2417" s="291"/>
    </row>
    <row r="2418" spans="1:2" x14ac:dyDescent="0.2">
      <c r="A2418" s="289"/>
      <c r="B2418" s="291"/>
    </row>
    <row r="2419" spans="1:2" x14ac:dyDescent="0.2">
      <c r="A2419" s="289"/>
      <c r="B2419" s="291"/>
    </row>
    <row r="2420" spans="1:2" x14ac:dyDescent="0.2">
      <c r="A2420" s="289"/>
      <c r="B2420" s="291"/>
    </row>
    <row r="2421" spans="1:2" x14ac:dyDescent="0.2">
      <c r="A2421" s="289"/>
      <c r="B2421" s="291"/>
    </row>
    <row r="2422" spans="1:2" x14ac:dyDescent="0.2">
      <c r="A2422" s="289"/>
      <c r="B2422" s="291"/>
    </row>
    <row r="2423" spans="1:2" x14ac:dyDescent="0.2">
      <c r="A2423" s="289"/>
      <c r="B2423" s="291"/>
    </row>
    <row r="2424" spans="1:2" x14ac:dyDescent="0.2">
      <c r="A2424" s="289"/>
      <c r="B2424" s="291"/>
    </row>
    <row r="2425" spans="1:2" x14ac:dyDescent="0.2">
      <c r="A2425" s="289"/>
      <c r="B2425" s="291"/>
    </row>
    <row r="2426" spans="1:2" x14ac:dyDescent="0.2">
      <c r="A2426" s="289"/>
      <c r="B2426" s="291"/>
    </row>
    <row r="2427" spans="1:2" x14ac:dyDescent="0.2">
      <c r="A2427" s="289"/>
      <c r="B2427" s="291"/>
    </row>
    <row r="2428" spans="1:2" x14ac:dyDescent="0.2">
      <c r="A2428" s="289"/>
      <c r="B2428" s="291"/>
    </row>
    <row r="2429" spans="1:2" x14ac:dyDescent="0.2">
      <c r="A2429" s="289"/>
      <c r="B2429" s="291"/>
    </row>
    <row r="2430" spans="1:2" x14ac:dyDescent="0.2">
      <c r="A2430" s="289"/>
      <c r="B2430" s="291"/>
    </row>
    <row r="2431" spans="1:2" x14ac:dyDescent="0.2">
      <c r="A2431" s="289"/>
      <c r="B2431" s="291"/>
    </row>
    <row r="2432" spans="1:2" x14ac:dyDescent="0.2">
      <c r="A2432" s="289"/>
      <c r="B2432" s="291"/>
    </row>
    <row r="2433" spans="1:2" x14ac:dyDescent="0.2">
      <c r="A2433" s="289"/>
      <c r="B2433" s="291"/>
    </row>
    <row r="2434" spans="1:2" x14ac:dyDescent="0.2">
      <c r="A2434" s="289"/>
      <c r="B2434" s="291"/>
    </row>
    <row r="2435" spans="1:2" x14ac:dyDescent="0.2">
      <c r="A2435" s="289"/>
      <c r="B2435" s="291"/>
    </row>
    <row r="2436" spans="1:2" x14ac:dyDescent="0.2">
      <c r="A2436" s="289"/>
      <c r="B2436" s="291"/>
    </row>
    <row r="2437" spans="1:2" x14ac:dyDescent="0.2">
      <c r="A2437" s="289"/>
      <c r="B2437" s="291"/>
    </row>
    <row r="2438" spans="1:2" x14ac:dyDescent="0.2">
      <c r="A2438" s="289"/>
      <c r="B2438" s="291"/>
    </row>
    <row r="2439" spans="1:2" x14ac:dyDescent="0.2">
      <c r="A2439" s="289"/>
      <c r="B2439" s="291"/>
    </row>
    <row r="2440" spans="1:2" x14ac:dyDescent="0.2">
      <c r="A2440" s="289"/>
      <c r="B2440" s="291"/>
    </row>
    <row r="2441" spans="1:2" x14ac:dyDescent="0.2">
      <c r="A2441" s="289"/>
      <c r="B2441" s="291"/>
    </row>
    <row r="2442" spans="1:2" x14ac:dyDescent="0.2">
      <c r="A2442" s="289"/>
      <c r="B2442" s="291"/>
    </row>
    <row r="2443" spans="1:2" x14ac:dyDescent="0.2">
      <c r="A2443" s="289"/>
      <c r="B2443" s="291"/>
    </row>
    <row r="2444" spans="1:2" x14ac:dyDescent="0.2">
      <c r="A2444" s="289"/>
      <c r="B2444" s="291"/>
    </row>
    <row r="2445" spans="1:2" x14ac:dyDescent="0.2">
      <c r="A2445" s="289"/>
      <c r="B2445" s="291"/>
    </row>
    <row r="2446" spans="1:2" x14ac:dyDescent="0.2">
      <c r="A2446" s="289"/>
      <c r="B2446" s="291"/>
    </row>
    <row r="2447" spans="1:2" x14ac:dyDescent="0.2">
      <c r="A2447" s="289"/>
      <c r="B2447" s="291"/>
    </row>
    <row r="2448" spans="1:2" x14ac:dyDescent="0.2">
      <c r="A2448" s="289"/>
      <c r="B2448" s="291"/>
    </row>
    <row r="2449" spans="1:2" x14ac:dyDescent="0.2">
      <c r="A2449" s="289"/>
      <c r="B2449" s="291"/>
    </row>
    <row r="2450" spans="1:2" x14ac:dyDescent="0.2">
      <c r="A2450" s="289"/>
      <c r="B2450" s="291"/>
    </row>
    <row r="2451" spans="1:2" x14ac:dyDescent="0.2">
      <c r="A2451" s="289"/>
      <c r="B2451" s="291"/>
    </row>
    <row r="2452" spans="1:2" x14ac:dyDescent="0.2">
      <c r="A2452" s="289"/>
      <c r="B2452" s="291"/>
    </row>
    <row r="2453" spans="1:2" x14ac:dyDescent="0.2">
      <c r="A2453" s="289"/>
      <c r="B2453" s="291"/>
    </row>
    <row r="2454" spans="1:2" x14ac:dyDescent="0.2">
      <c r="A2454" s="289"/>
      <c r="B2454" s="291"/>
    </row>
    <row r="2455" spans="1:2" x14ac:dyDescent="0.2">
      <c r="A2455" s="289"/>
      <c r="B2455" s="291"/>
    </row>
    <row r="2456" spans="1:2" x14ac:dyDescent="0.2">
      <c r="A2456" s="289"/>
      <c r="B2456" s="291"/>
    </row>
    <row r="2457" spans="1:2" x14ac:dyDescent="0.2">
      <c r="A2457" s="289"/>
      <c r="B2457" s="291"/>
    </row>
    <row r="2458" spans="1:2" x14ac:dyDescent="0.2">
      <c r="A2458" s="289"/>
      <c r="B2458" s="291"/>
    </row>
    <row r="2459" spans="1:2" x14ac:dyDescent="0.2">
      <c r="A2459" s="289"/>
      <c r="B2459" s="291"/>
    </row>
    <row r="2460" spans="1:2" x14ac:dyDescent="0.2">
      <c r="A2460" s="289"/>
      <c r="B2460" s="291"/>
    </row>
    <row r="2461" spans="1:2" x14ac:dyDescent="0.2">
      <c r="A2461" s="289"/>
      <c r="B2461" s="291"/>
    </row>
    <row r="2462" spans="1:2" x14ac:dyDescent="0.2">
      <c r="A2462" s="289"/>
      <c r="B2462" s="291"/>
    </row>
    <row r="2463" spans="1:2" x14ac:dyDescent="0.2">
      <c r="A2463" s="289"/>
      <c r="B2463" s="291"/>
    </row>
    <row r="2464" spans="1:2" x14ac:dyDescent="0.2">
      <c r="A2464" s="289"/>
      <c r="B2464" s="291"/>
    </row>
    <row r="2465" spans="1:2" x14ac:dyDescent="0.2">
      <c r="A2465" s="289"/>
      <c r="B2465" s="291"/>
    </row>
    <row r="2466" spans="1:2" x14ac:dyDescent="0.2">
      <c r="A2466" s="289"/>
      <c r="B2466" s="291"/>
    </row>
    <row r="2467" spans="1:2" x14ac:dyDescent="0.2">
      <c r="A2467" s="289"/>
      <c r="B2467" s="291"/>
    </row>
    <row r="2468" spans="1:2" x14ac:dyDescent="0.2">
      <c r="A2468" s="289"/>
      <c r="B2468" s="291"/>
    </row>
    <row r="2469" spans="1:2" x14ac:dyDescent="0.2">
      <c r="A2469" s="289"/>
      <c r="B2469" s="291"/>
    </row>
    <row r="2470" spans="1:2" x14ac:dyDescent="0.2">
      <c r="A2470" s="289"/>
      <c r="B2470" s="291"/>
    </row>
    <row r="2471" spans="1:2" x14ac:dyDescent="0.2">
      <c r="A2471" s="289"/>
      <c r="B2471" s="291"/>
    </row>
    <row r="2472" spans="1:2" x14ac:dyDescent="0.2">
      <c r="A2472" s="289"/>
      <c r="B2472" s="291"/>
    </row>
    <row r="2473" spans="1:2" x14ac:dyDescent="0.2">
      <c r="A2473" s="289"/>
      <c r="B2473" s="291"/>
    </row>
    <row r="2474" spans="1:2" x14ac:dyDescent="0.2">
      <c r="A2474" s="289"/>
      <c r="B2474" s="291"/>
    </row>
    <row r="2475" spans="1:2" x14ac:dyDescent="0.2">
      <c r="A2475" s="289"/>
      <c r="B2475" s="291"/>
    </row>
    <row r="2476" spans="1:2" x14ac:dyDescent="0.2">
      <c r="A2476" s="289"/>
      <c r="B2476" s="291"/>
    </row>
    <row r="2477" spans="1:2" x14ac:dyDescent="0.2">
      <c r="A2477" s="289"/>
      <c r="B2477" s="291"/>
    </row>
    <row r="2478" spans="1:2" x14ac:dyDescent="0.2">
      <c r="A2478" s="289"/>
      <c r="B2478" s="291"/>
    </row>
    <row r="2479" spans="1:2" x14ac:dyDescent="0.2">
      <c r="A2479" s="289"/>
      <c r="B2479" s="291"/>
    </row>
    <row r="2480" spans="1:2" x14ac:dyDescent="0.2">
      <c r="A2480" s="289"/>
      <c r="B2480" s="291"/>
    </row>
    <row r="2481" spans="1:2" x14ac:dyDescent="0.2">
      <c r="A2481" s="289"/>
      <c r="B2481" s="291"/>
    </row>
    <row r="2482" spans="1:2" x14ac:dyDescent="0.2">
      <c r="A2482" s="289"/>
      <c r="B2482" s="291"/>
    </row>
    <row r="2483" spans="1:2" x14ac:dyDescent="0.2">
      <c r="A2483" s="289"/>
      <c r="B2483" s="291"/>
    </row>
    <row r="2484" spans="1:2" x14ac:dyDescent="0.2">
      <c r="A2484" s="289"/>
      <c r="B2484" s="291"/>
    </row>
    <row r="2485" spans="1:2" x14ac:dyDescent="0.2">
      <c r="A2485" s="289"/>
      <c r="B2485" s="291"/>
    </row>
    <row r="2486" spans="1:2" x14ac:dyDescent="0.2">
      <c r="A2486" s="289"/>
      <c r="B2486" s="291"/>
    </row>
    <row r="2487" spans="1:2" x14ac:dyDescent="0.2">
      <c r="A2487" s="289"/>
      <c r="B2487" s="291"/>
    </row>
    <row r="2488" spans="1:2" x14ac:dyDescent="0.2">
      <c r="A2488" s="289"/>
      <c r="B2488" s="291"/>
    </row>
    <row r="2489" spans="1:2" x14ac:dyDescent="0.2">
      <c r="A2489" s="289"/>
      <c r="B2489" s="291"/>
    </row>
    <row r="2490" spans="1:2" x14ac:dyDescent="0.2">
      <c r="A2490" s="289"/>
      <c r="B2490" s="291"/>
    </row>
    <row r="2491" spans="1:2" x14ac:dyDescent="0.2">
      <c r="A2491" s="289"/>
      <c r="B2491" s="291"/>
    </row>
    <row r="2492" spans="1:2" x14ac:dyDescent="0.2">
      <c r="A2492" s="289"/>
      <c r="B2492" s="291"/>
    </row>
    <row r="2493" spans="1:2" x14ac:dyDescent="0.2">
      <c r="A2493" s="289"/>
      <c r="B2493" s="291"/>
    </row>
    <row r="2494" spans="1:2" x14ac:dyDescent="0.2">
      <c r="A2494" s="289"/>
      <c r="B2494" s="291"/>
    </row>
    <row r="2495" spans="1:2" x14ac:dyDescent="0.2">
      <c r="A2495" s="289"/>
      <c r="B2495" s="291"/>
    </row>
    <row r="2496" spans="1:2" x14ac:dyDescent="0.2">
      <c r="A2496" s="289"/>
      <c r="B2496" s="291"/>
    </row>
    <row r="2497" spans="1:2" x14ac:dyDescent="0.2">
      <c r="A2497" s="289"/>
      <c r="B2497" s="291"/>
    </row>
    <row r="2498" spans="1:2" x14ac:dyDescent="0.2">
      <c r="A2498" s="289"/>
      <c r="B2498" s="291"/>
    </row>
    <row r="2499" spans="1:2" x14ac:dyDescent="0.2">
      <c r="A2499" s="289"/>
      <c r="B2499" s="291"/>
    </row>
    <row r="2500" spans="1:2" x14ac:dyDescent="0.2">
      <c r="A2500" s="289"/>
      <c r="B2500" s="291"/>
    </row>
    <row r="2501" spans="1:2" x14ac:dyDescent="0.2">
      <c r="A2501" s="289"/>
      <c r="B2501" s="291"/>
    </row>
    <row r="2502" spans="1:2" x14ac:dyDescent="0.2">
      <c r="A2502" s="289"/>
      <c r="B2502" s="291"/>
    </row>
    <row r="2503" spans="1:2" x14ac:dyDescent="0.2">
      <c r="A2503" s="289"/>
      <c r="B2503" s="291"/>
    </row>
    <row r="2504" spans="1:2" x14ac:dyDescent="0.2">
      <c r="A2504" s="289"/>
      <c r="B2504" s="291"/>
    </row>
    <row r="2505" spans="1:2" x14ac:dyDescent="0.2">
      <c r="A2505" s="289"/>
      <c r="B2505" s="291"/>
    </row>
    <row r="2506" spans="1:2" x14ac:dyDescent="0.2">
      <c r="A2506" s="289"/>
      <c r="B2506" s="291"/>
    </row>
    <row r="2507" spans="1:2" x14ac:dyDescent="0.2">
      <c r="A2507" s="289"/>
      <c r="B2507" s="291"/>
    </row>
    <row r="2508" spans="1:2" x14ac:dyDescent="0.2">
      <c r="A2508" s="289"/>
      <c r="B2508" s="291"/>
    </row>
    <row r="2509" spans="1:2" x14ac:dyDescent="0.2">
      <c r="A2509" s="289"/>
      <c r="B2509" s="291"/>
    </row>
    <row r="2510" spans="1:2" x14ac:dyDescent="0.2">
      <c r="A2510" s="289"/>
      <c r="B2510" s="291"/>
    </row>
    <row r="2511" spans="1:2" x14ac:dyDescent="0.2">
      <c r="A2511" s="289"/>
      <c r="B2511" s="291"/>
    </row>
    <row r="2512" spans="1:2" x14ac:dyDescent="0.2">
      <c r="A2512" s="289"/>
      <c r="B2512" s="291"/>
    </row>
    <row r="2513" spans="1:2" x14ac:dyDescent="0.2">
      <c r="A2513" s="289"/>
      <c r="B2513" s="291"/>
    </row>
    <row r="2514" spans="1:2" x14ac:dyDescent="0.2">
      <c r="A2514" s="289"/>
      <c r="B2514" s="291"/>
    </row>
    <row r="2515" spans="1:2" x14ac:dyDescent="0.2">
      <c r="A2515" s="289"/>
      <c r="B2515" s="291"/>
    </row>
    <row r="2516" spans="1:2" x14ac:dyDescent="0.2">
      <c r="A2516" s="289"/>
      <c r="B2516" s="291"/>
    </row>
    <row r="2517" spans="1:2" x14ac:dyDescent="0.2">
      <c r="A2517" s="289"/>
      <c r="B2517" s="291"/>
    </row>
    <row r="2518" spans="1:2" x14ac:dyDescent="0.2">
      <c r="A2518" s="289"/>
      <c r="B2518" s="291"/>
    </row>
    <row r="2519" spans="1:2" x14ac:dyDescent="0.2">
      <c r="A2519" s="289"/>
      <c r="B2519" s="291"/>
    </row>
    <row r="2520" spans="1:2" x14ac:dyDescent="0.2">
      <c r="A2520" s="289"/>
      <c r="B2520" s="291"/>
    </row>
    <row r="2521" spans="1:2" x14ac:dyDescent="0.2">
      <c r="A2521" s="289"/>
      <c r="B2521" s="291"/>
    </row>
    <row r="2522" spans="1:2" x14ac:dyDescent="0.2">
      <c r="A2522" s="289"/>
      <c r="B2522" s="291"/>
    </row>
    <row r="2523" spans="1:2" x14ac:dyDescent="0.2">
      <c r="A2523" s="289"/>
      <c r="B2523" s="291"/>
    </row>
    <row r="2524" spans="1:2" x14ac:dyDescent="0.2">
      <c r="A2524" s="289"/>
      <c r="B2524" s="291"/>
    </row>
    <row r="2525" spans="1:2" x14ac:dyDescent="0.2">
      <c r="A2525" s="289"/>
      <c r="B2525" s="291"/>
    </row>
    <row r="2526" spans="1:2" x14ac:dyDescent="0.2">
      <c r="A2526" s="289"/>
      <c r="B2526" s="291"/>
    </row>
    <row r="2527" spans="1:2" x14ac:dyDescent="0.2">
      <c r="A2527" s="289"/>
      <c r="B2527" s="291"/>
    </row>
    <row r="2528" spans="1:2" x14ac:dyDescent="0.2">
      <c r="A2528" s="289"/>
      <c r="B2528" s="291"/>
    </row>
    <row r="2529" spans="1:2" x14ac:dyDescent="0.2">
      <c r="A2529" s="289"/>
      <c r="B2529" s="291"/>
    </row>
    <row r="2530" spans="1:2" x14ac:dyDescent="0.2">
      <c r="A2530" s="289"/>
      <c r="B2530" s="291"/>
    </row>
    <row r="2531" spans="1:2" x14ac:dyDescent="0.2">
      <c r="A2531" s="289"/>
      <c r="B2531" s="291"/>
    </row>
    <row r="2532" spans="1:2" x14ac:dyDescent="0.2">
      <c r="A2532" s="289"/>
      <c r="B2532" s="291"/>
    </row>
    <row r="2533" spans="1:2" x14ac:dyDescent="0.2">
      <c r="A2533" s="289"/>
      <c r="B2533" s="291"/>
    </row>
    <row r="2534" spans="1:2" x14ac:dyDescent="0.2">
      <c r="A2534" s="289"/>
      <c r="B2534" s="291"/>
    </row>
    <row r="2535" spans="1:2" x14ac:dyDescent="0.2">
      <c r="A2535" s="289"/>
      <c r="B2535" s="291"/>
    </row>
    <row r="2536" spans="1:2" x14ac:dyDescent="0.2">
      <c r="A2536" s="289"/>
      <c r="B2536" s="291"/>
    </row>
    <row r="2537" spans="1:2" x14ac:dyDescent="0.2">
      <c r="A2537" s="289"/>
      <c r="B2537" s="291"/>
    </row>
    <row r="2538" spans="1:2" x14ac:dyDescent="0.2">
      <c r="A2538" s="289"/>
      <c r="B2538" s="291"/>
    </row>
    <row r="2539" spans="1:2" x14ac:dyDescent="0.2">
      <c r="A2539" s="289"/>
      <c r="B2539" s="291"/>
    </row>
    <row r="2540" spans="1:2" x14ac:dyDescent="0.2">
      <c r="A2540" s="289"/>
      <c r="B2540" s="291"/>
    </row>
    <row r="2541" spans="1:2" x14ac:dyDescent="0.2">
      <c r="A2541" s="289"/>
      <c r="B2541" s="291"/>
    </row>
    <row r="2542" spans="1:2" x14ac:dyDescent="0.2">
      <c r="A2542" s="289"/>
      <c r="B2542" s="291"/>
    </row>
    <row r="2543" spans="1:2" x14ac:dyDescent="0.2">
      <c r="A2543" s="289"/>
      <c r="B2543" s="291"/>
    </row>
    <row r="2544" spans="1:2" x14ac:dyDescent="0.2">
      <c r="A2544" s="289"/>
      <c r="B2544" s="291"/>
    </row>
    <row r="2545" spans="1:2" x14ac:dyDescent="0.2">
      <c r="A2545" s="289"/>
      <c r="B2545" s="291"/>
    </row>
    <row r="2546" spans="1:2" x14ac:dyDescent="0.2">
      <c r="A2546" s="289"/>
      <c r="B2546" s="291"/>
    </row>
    <row r="2547" spans="1:2" x14ac:dyDescent="0.2">
      <c r="A2547" s="289"/>
      <c r="B2547" s="291"/>
    </row>
    <row r="2548" spans="1:2" x14ac:dyDescent="0.2">
      <c r="A2548" s="289"/>
      <c r="B2548" s="291"/>
    </row>
    <row r="2549" spans="1:2" x14ac:dyDescent="0.2">
      <c r="A2549" s="289"/>
      <c r="B2549" s="291"/>
    </row>
    <row r="2550" spans="1:2" x14ac:dyDescent="0.2">
      <c r="A2550" s="289"/>
      <c r="B2550" s="291"/>
    </row>
    <row r="2551" spans="1:2" x14ac:dyDescent="0.2">
      <c r="A2551" s="289"/>
      <c r="B2551" s="291"/>
    </row>
    <row r="2552" spans="1:2" x14ac:dyDescent="0.2">
      <c r="A2552" s="289"/>
      <c r="B2552" s="291"/>
    </row>
    <row r="2553" spans="1:2" x14ac:dyDescent="0.2">
      <c r="A2553" s="289"/>
      <c r="B2553" s="291"/>
    </row>
    <row r="2554" spans="1:2" x14ac:dyDescent="0.2">
      <c r="A2554" s="289"/>
      <c r="B2554" s="291"/>
    </row>
    <row r="2555" spans="1:2" x14ac:dyDescent="0.2">
      <c r="A2555" s="289"/>
      <c r="B2555" s="291"/>
    </row>
    <row r="2556" spans="1:2" x14ac:dyDescent="0.2">
      <c r="A2556" s="289"/>
      <c r="B2556" s="291"/>
    </row>
    <row r="2557" spans="1:2" x14ac:dyDescent="0.2">
      <c r="A2557" s="289"/>
      <c r="B2557" s="291"/>
    </row>
    <row r="2558" spans="1:2" x14ac:dyDescent="0.2">
      <c r="A2558" s="289"/>
      <c r="B2558" s="291"/>
    </row>
    <row r="2559" spans="1:2" x14ac:dyDescent="0.2">
      <c r="A2559" s="289"/>
      <c r="B2559" s="291"/>
    </row>
    <row r="2560" spans="1:2" x14ac:dyDescent="0.2">
      <c r="A2560" s="289"/>
      <c r="B2560" s="291"/>
    </row>
    <row r="2561" spans="1:2" x14ac:dyDescent="0.2">
      <c r="A2561" s="289"/>
      <c r="B2561" s="291"/>
    </row>
    <row r="2562" spans="1:2" x14ac:dyDescent="0.2">
      <c r="A2562" s="289"/>
      <c r="B2562" s="291"/>
    </row>
    <row r="2563" spans="1:2" x14ac:dyDescent="0.2">
      <c r="A2563" s="289"/>
      <c r="B2563" s="291"/>
    </row>
    <row r="2564" spans="1:2" x14ac:dyDescent="0.2">
      <c r="A2564" s="289"/>
      <c r="B2564" s="291"/>
    </row>
    <row r="2565" spans="1:2" x14ac:dyDescent="0.2">
      <c r="A2565" s="289"/>
      <c r="B2565" s="291"/>
    </row>
    <row r="2566" spans="1:2" x14ac:dyDescent="0.2">
      <c r="A2566" s="289"/>
      <c r="B2566" s="291"/>
    </row>
    <row r="2567" spans="1:2" x14ac:dyDescent="0.2">
      <c r="A2567" s="289"/>
      <c r="B2567" s="291"/>
    </row>
    <row r="2568" spans="1:2" x14ac:dyDescent="0.2">
      <c r="A2568" s="289"/>
      <c r="B2568" s="291"/>
    </row>
    <row r="2569" spans="1:2" x14ac:dyDescent="0.2">
      <c r="A2569" s="289"/>
      <c r="B2569" s="291"/>
    </row>
    <row r="2570" spans="1:2" x14ac:dyDescent="0.2">
      <c r="A2570" s="289"/>
      <c r="B2570" s="291"/>
    </row>
    <row r="2571" spans="1:2" x14ac:dyDescent="0.2">
      <c r="A2571" s="289"/>
      <c r="B2571" s="291"/>
    </row>
    <row r="2572" spans="1:2" x14ac:dyDescent="0.2">
      <c r="A2572" s="289"/>
      <c r="B2572" s="291"/>
    </row>
    <row r="2573" spans="1:2" x14ac:dyDescent="0.2">
      <c r="A2573" s="289"/>
      <c r="B2573" s="291"/>
    </row>
    <row r="2574" spans="1:2" x14ac:dyDescent="0.2">
      <c r="A2574" s="289"/>
      <c r="B2574" s="291"/>
    </row>
    <row r="2575" spans="1:2" x14ac:dyDescent="0.2">
      <c r="A2575" s="289"/>
      <c r="B2575" s="291"/>
    </row>
    <row r="2576" spans="1:2" x14ac:dyDescent="0.2">
      <c r="A2576" s="289"/>
      <c r="B2576" s="291"/>
    </row>
    <row r="2577" spans="1:2" x14ac:dyDescent="0.2">
      <c r="A2577" s="289"/>
      <c r="B2577" s="291"/>
    </row>
    <row r="2578" spans="1:2" x14ac:dyDescent="0.2">
      <c r="A2578" s="289"/>
      <c r="B2578" s="291"/>
    </row>
    <row r="2579" spans="1:2" x14ac:dyDescent="0.2">
      <c r="A2579" s="289"/>
      <c r="B2579" s="291"/>
    </row>
    <row r="2580" spans="1:2" x14ac:dyDescent="0.2">
      <c r="A2580" s="289"/>
      <c r="B2580" s="291"/>
    </row>
    <row r="2581" spans="1:2" x14ac:dyDescent="0.2">
      <c r="A2581" s="289"/>
      <c r="B2581" s="291"/>
    </row>
    <row r="2582" spans="1:2" x14ac:dyDescent="0.2">
      <c r="A2582" s="289"/>
      <c r="B2582" s="291"/>
    </row>
    <row r="2583" spans="1:2" x14ac:dyDescent="0.2">
      <c r="A2583" s="289"/>
      <c r="B2583" s="291"/>
    </row>
    <row r="2584" spans="1:2" x14ac:dyDescent="0.2">
      <c r="A2584" s="289"/>
      <c r="B2584" s="291"/>
    </row>
    <row r="2585" spans="1:2" x14ac:dyDescent="0.2">
      <c r="A2585" s="289"/>
      <c r="B2585" s="291"/>
    </row>
    <row r="2586" spans="1:2" x14ac:dyDescent="0.2">
      <c r="A2586" s="289"/>
      <c r="B2586" s="291"/>
    </row>
    <row r="2587" spans="1:2" x14ac:dyDescent="0.2">
      <c r="A2587" s="289"/>
      <c r="B2587" s="291"/>
    </row>
    <row r="2588" spans="1:2" x14ac:dyDescent="0.2">
      <c r="A2588" s="289"/>
      <c r="B2588" s="291"/>
    </row>
    <row r="2589" spans="1:2" x14ac:dyDescent="0.2">
      <c r="A2589" s="289"/>
      <c r="B2589" s="291"/>
    </row>
    <row r="2590" spans="1:2" x14ac:dyDescent="0.2">
      <c r="A2590" s="289"/>
      <c r="B2590" s="291"/>
    </row>
    <row r="2591" spans="1:2" x14ac:dyDescent="0.2">
      <c r="A2591" s="289"/>
      <c r="B2591" s="291"/>
    </row>
    <row r="2592" spans="1:2" x14ac:dyDescent="0.2">
      <c r="A2592" s="289"/>
      <c r="B2592" s="291"/>
    </row>
    <row r="2593" spans="1:2" x14ac:dyDescent="0.2">
      <c r="A2593" s="289"/>
      <c r="B2593" s="291"/>
    </row>
    <row r="2594" spans="1:2" x14ac:dyDescent="0.2">
      <c r="A2594" s="289"/>
      <c r="B2594" s="291"/>
    </row>
    <row r="2595" spans="1:2" x14ac:dyDescent="0.2">
      <c r="A2595" s="289"/>
      <c r="B2595" s="291"/>
    </row>
    <row r="2596" spans="1:2" x14ac:dyDescent="0.2">
      <c r="A2596" s="289"/>
      <c r="B2596" s="291"/>
    </row>
    <row r="2597" spans="1:2" x14ac:dyDescent="0.2">
      <c r="A2597" s="289"/>
      <c r="B2597" s="291"/>
    </row>
    <row r="2598" spans="1:2" x14ac:dyDescent="0.2">
      <c r="A2598" s="289"/>
      <c r="B2598" s="291"/>
    </row>
    <row r="2599" spans="1:2" x14ac:dyDescent="0.2">
      <c r="A2599" s="289"/>
      <c r="B2599" s="291"/>
    </row>
    <row r="2600" spans="1:2" x14ac:dyDescent="0.2">
      <c r="A2600" s="289"/>
      <c r="B2600" s="291"/>
    </row>
    <row r="2601" spans="1:2" x14ac:dyDescent="0.2">
      <c r="A2601" s="289"/>
      <c r="B2601" s="291"/>
    </row>
    <row r="2602" spans="1:2" x14ac:dyDescent="0.2">
      <c r="A2602" s="289"/>
      <c r="B2602" s="291"/>
    </row>
    <row r="2603" spans="1:2" x14ac:dyDescent="0.2">
      <c r="A2603" s="289"/>
      <c r="B2603" s="291"/>
    </row>
    <row r="2604" spans="1:2" x14ac:dyDescent="0.2">
      <c r="A2604" s="289"/>
      <c r="B2604" s="291"/>
    </row>
    <row r="2605" spans="1:2" x14ac:dyDescent="0.2">
      <c r="A2605" s="289"/>
      <c r="B2605" s="291"/>
    </row>
    <row r="2606" spans="1:2" x14ac:dyDescent="0.2">
      <c r="A2606" s="289"/>
      <c r="B2606" s="291"/>
    </row>
    <row r="2607" spans="1:2" x14ac:dyDescent="0.2">
      <c r="A2607" s="289"/>
      <c r="B2607" s="291"/>
    </row>
    <row r="2608" spans="1:2" x14ac:dyDescent="0.2">
      <c r="A2608" s="289"/>
      <c r="B2608" s="291"/>
    </row>
    <row r="2609" spans="1:2" x14ac:dyDescent="0.2">
      <c r="A2609" s="289"/>
      <c r="B2609" s="291"/>
    </row>
    <row r="2610" spans="1:2" x14ac:dyDescent="0.2">
      <c r="A2610" s="289"/>
      <c r="B2610" s="291"/>
    </row>
    <row r="2611" spans="1:2" x14ac:dyDescent="0.2">
      <c r="A2611" s="289"/>
      <c r="B2611" s="291"/>
    </row>
    <row r="2612" spans="1:2" x14ac:dyDescent="0.2">
      <c r="A2612" s="289"/>
      <c r="B2612" s="291"/>
    </row>
    <row r="2613" spans="1:2" x14ac:dyDescent="0.2">
      <c r="A2613" s="289"/>
      <c r="B2613" s="291"/>
    </row>
    <row r="2614" spans="1:2" x14ac:dyDescent="0.2">
      <c r="A2614" s="289"/>
      <c r="B2614" s="291"/>
    </row>
    <row r="2615" spans="1:2" x14ac:dyDescent="0.2">
      <c r="A2615" s="289"/>
      <c r="B2615" s="291"/>
    </row>
    <row r="2616" spans="1:2" x14ac:dyDescent="0.2">
      <c r="A2616" s="289"/>
      <c r="B2616" s="291"/>
    </row>
    <row r="2617" spans="1:2" x14ac:dyDescent="0.2">
      <c r="A2617" s="289"/>
      <c r="B2617" s="291"/>
    </row>
    <row r="2618" spans="1:2" x14ac:dyDescent="0.2">
      <c r="A2618" s="289"/>
      <c r="B2618" s="291"/>
    </row>
    <row r="2619" spans="1:2" x14ac:dyDescent="0.2">
      <c r="A2619" s="289"/>
      <c r="B2619" s="291"/>
    </row>
    <row r="2620" spans="1:2" x14ac:dyDescent="0.2">
      <c r="A2620" s="289"/>
      <c r="B2620" s="291"/>
    </row>
    <row r="2621" spans="1:2" x14ac:dyDescent="0.2">
      <c r="A2621" s="289"/>
      <c r="B2621" s="291"/>
    </row>
    <row r="2622" spans="1:2" x14ac:dyDescent="0.2">
      <c r="A2622" s="289"/>
      <c r="B2622" s="291"/>
    </row>
    <row r="2623" spans="1:2" x14ac:dyDescent="0.2">
      <c r="A2623" s="289"/>
      <c r="B2623" s="291"/>
    </row>
    <row r="2624" spans="1:2" x14ac:dyDescent="0.2">
      <c r="A2624" s="289"/>
      <c r="B2624" s="291"/>
    </row>
    <row r="2625" spans="1:2" x14ac:dyDescent="0.2">
      <c r="A2625" s="289"/>
      <c r="B2625" s="291"/>
    </row>
    <row r="2626" spans="1:2" x14ac:dyDescent="0.2">
      <c r="A2626" s="289"/>
      <c r="B2626" s="291"/>
    </row>
    <row r="2627" spans="1:2" x14ac:dyDescent="0.2">
      <c r="A2627" s="289"/>
      <c r="B2627" s="291"/>
    </row>
    <row r="2628" spans="1:2" x14ac:dyDescent="0.2">
      <c r="A2628" s="289"/>
      <c r="B2628" s="291"/>
    </row>
    <row r="2629" spans="1:2" x14ac:dyDescent="0.2">
      <c r="A2629" s="289"/>
      <c r="B2629" s="291"/>
    </row>
    <row r="2630" spans="1:2" x14ac:dyDescent="0.2">
      <c r="A2630" s="289"/>
      <c r="B2630" s="291"/>
    </row>
    <row r="2631" spans="1:2" x14ac:dyDescent="0.2">
      <c r="A2631" s="289"/>
      <c r="B2631" s="291"/>
    </row>
    <row r="2632" spans="1:2" x14ac:dyDescent="0.2">
      <c r="A2632" s="289"/>
      <c r="B2632" s="291"/>
    </row>
    <row r="2633" spans="1:2" x14ac:dyDescent="0.2">
      <c r="A2633" s="289"/>
      <c r="B2633" s="291"/>
    </row>
    <row r="2634" spans="1:2" x14ac:dyDescent="0.2">
      <c r="A2634" s="289"/>
      <c r="B2634" s="291"/>
    </row>
    <row r="2635" spans="1:2" x14ac:dyDescent="0.2">
      <c r="A2635" s="289"/>
      <c r="B2635" s="291"/>
    </row>
    <row r="2636" spans="1:2" x14ac:dyDescent="0.2">
      <c r="A2636" s="289"/>
      <c r="B2636" s="291"/>
    </row>
    <row r="2637" spans="1:2" x14ac:dyDescent="0.2">
      <c r="A2637" s="289"/>
      <c r="B2637" s="291"/>
    </row>
    <row r="2638" spans="1:2" x14ac:dyDescent="0.2">
      <c r="A2638" s="289"/>
      <c r="B2638" s="291"/>
    </row>
    <row r="2639" spans="1:2" x14ac:dyDescent="0.2">
      <c r="A2639" s="289"/>
      <c r="B2639" s="291"/>
    </row>
    <row r="2640" spans="1:2" x14ac:dyDescent="0.2">
      <c r="A2640" s="289"/>
      <c r="B2640" s="291"/>
    </row>
    <row r="2641" spans="1:2" x14ac:dyDescent="0.2">
      <c r="A2641" s="289"/>
      <c r="B2641" s="291"/>
    </row>
    <row r="2642" spans="1:2" x14ac:dyDescent="0.2">
      <c r="A2642" s="289"/>
      <c r="B2642" s="291"/>
    </row>
    <row r="2643" spans="1:2" x14ac:dyDescent="0.2">
      <c r="A2643" s="289"/>
      <c r="B2643" s="291"/>
    </row>
    <row r="2644" spans="1:2" x14ac:dyDescent="0.2">
      <c r="A2644" s="289"/>
      <c r="B2644" s="291"/>
    </row>
    <row r="2645" spans="1:2" x14ac:dyDescent="0.2">
      <c r="A2645" s="289"/>
      <c r="B2645" s="291"/>
    </row>
    <row r="2646" spans="1:2" x14ac:dyDescent="0.2">
      <c r="A2646" s="289"/>
      <c r="B2646" s="291"/>
    </row>
    <row r="2647" spans="1:2" x14ac:dyDescent="0.2">
      <c r="A2647" s="289"/>
      <c r="B2647" s="291"/>
    </row>
    <row r="2648" spans="1:2" x14ac:dyDescent="0.2">
      <c r="A2648" s="289"/>
      <c r="B2648" s="291"/>
    </row>
    <row r="2649" spans="1:2" x14ac:dyDescent="0.2">
      <c r="A2649" s="289"/>
      <c r="B2649" s="291"/>
    </row>
    <row r="2650" spans="1:2" x14ac:dyDescent="0.2">
      <c r="A2650" s="289"/>
      <c r="B2650" s="291"/>
    </row>
    <row r="2651" spans="1:2" x14ac:dyDescent="0.2">
      <c r="A2651" s="289"/>
      <c r="B2651" s="291"/>
    </row>
    <row r="2652" spans="1:2" x14ac:dyDescent="0.2">
      <c r="A2652" s="289"/>
      <c r="B2652" s="291"/>
    </row>
    <row r="2653" spans="1:2" x14ac:dyDescent="0.2">
      <c r="A2653" s="289"/>
      <c r="B2653" s="291"/>
    </row>
    <row r="2654" spans="1:2" x14ac:dyDescent="0.2">
      <c r="A2654" s="289"/>
      <c r="B2654" s="291"/>
    </row>
    <row r="2655" spans="1:2" x14ac:dyDescent="0.2">
      <c r="A2655" s="289"/>
      <c r="B2655" s="291"/>
    </row>
    <row r="2656" spans="1:2" x14ac:dyDescent="0.2">
      <c r="A2656" s="289"/>
      <c r="B2656" s="291"/>
    </row>
    <row r="2657" spans="1:2" x14ac:dyDescent="0.2">
      <c r="A2657" s="289"/>
      <c r="B2657" s="291"/>
    </row>
    <row r="2658" spans="1:2" x14ac:dyDescent="0.2">
      <c r="A2658" s="289"/>
      <c r="B2658" s="291"/>
    </row>
    <row r="2659" spans="1:2" x14ac:dyDescent="0.2">
      <c r="A2659" s="289"/>
      <c r="B2659" s="291"/>
    </row>
    <row r="2660" spans="1:2" x14ac:dyDescent="0.2">
      <c r="A2660" s="289"/>
      <c r="B2660" s="291"/>
    </row>
    <row r="2661" spans="1:2" x14ac:dyDescent="0.2">
      <c r="A2661" s="289"/>
      <c r="B2661" s="291"/>
    </row>
    <row r="2662" spans="1:2" x14ac:dyDescent="0.2">
      <c r="A2662" s="289"/>
      <c r="B2662" s="291"/>
    </row>
    <row r="2663" spans="1:2" x14ac:dyDescent="0.2">
      <c r="A2663" s="289"/>
      <c r="B2663" s="291"/>
    </row>
    <row r="2664" spans="1:2" x14ac:dyDescent="0.2">
      <c r="A2664" s="289"/>
      <c r="B2664" s="291"/>
    </row>
    <row r="2665" spans="1:2" x14ac:dyDescent="0.2">
      <c r="A2665" s="289"/>
      <c r="B2665" s="291"/>
    </row>
    <row r="2666" spans="1:2" x14ac:dyDescent="0.2">
      <c r="A2666" s="289"/>
      <c r="B2666" s="291"/>
    </row>
    <row r="2667" spans="1:2" x14ac:dyDescent="0.2">
      <c r="A2667" s="289"/>
      <c r="B2667" s="291"/>
    </row>
    <row r="2668" spans="1:2" x14ac:dyDescent="0.2">
      <c r="A2668" s="289"/>
      <c r="B2668" s="291"/>
    </row>
    <row r="2669" spans="1:2" x14ac:dyDescent="0.2">
      <c r="A2669" s="289"/>
      <c r="B2669" s="291"/>
    </row>
    <row r="2670" spans="1:2" x14ac:dyDescent="0.2">
      <c r="A2670" s="289"/>
      <c r="B2670" s="291"/>
    </row>
    <row r="2671" spans="1:2" x14ac:dyDescent="0.2">
      <c r="A2671" s="289"/>
      <c r="B2671" s="291"/>
    </row>
    <row r="2672" spans="1:2" x14ac:dyDescent="0.2">
      <c r="A2672" s="289"/>
      <c r="B2672" s="291"/>
    </row>
    <row r="2673" spans="1:2" x14ac:dyDescent="0.2">
      <c r="A2673" s="289"/>
      <c r="B2673" s="291"/>
    </row>
    <row r="2674" spans="1:2" x14ac:dyDescent="0.2">
      <c r="A2674" s="289"/>
      <c r="B2674" s="291"/>
    </row>
    <row r="2675" spans="1:2" x14ac:dyDescent="0.2">
      <c r="A2675" s="289"/>
      <c r="B2675" s="291"/>
    </row>
    <row r="2676" spans="1:2" x14ac:dyDescent="0.2">
      <c r="A2676" s="289"/>
      <c r="B2676" s="291"/>
    </row>
    <row r="2677" spans="1:2" x14ac:dyDescent="0.2">
      <c r="A2677" s="289"/>
      <c r="B2677" s="291"/>
    </row>
    <row r="2678" spans="1:2" x14ac:dyDescent="0.2">
      <c r="A2678" s="289"/>
      <c r="B2678" s="291"/>
    </row>
    <row r="2679" spans="1:2" x14ac:dyDescent="0.2">
      <c r="A2679" s="289"/>
      <c r="B2679" s="291"/>
    </row>
    <row r="2680" spans="1:2" x14ac:dyDescent="0.2">
      <c r="A2680" s="289"/>
      <c r="B2680" s="291"/>
    </row>
    <row r="2681" spans="1:2" x14ac:dyDescent="0.2">
      <c r="A2681" s="289"/>
      <c r="B2681" s="291"/>
    </row>
    <row r="2682" spans="1:2" x14ac:dyDescent="0.2">
      <c r="A2682" s="289"/>
      <c r="B2682" s="291"/>
    </row>
    <row r="2683" spans="1:2" x14ac:dyDescent="0.2">
      <c r="A2683" s="289"/>
      <c r="B2683" s="291"/>
    </row>
    <row r="2684" spans="1:2" x14ac:dyDescent="0.2">
      <c r="A2684" s="289"/>
      <c r="B2684" s="291"/>
    </row>
    <row r="2685" spans="1:2" x14ac:dyDescent="0.2">
      <c r="A2685" s="289"/>
      <c r="B2685" s="291"/>
    </row>
    <row r="2686" spans="1:2" x14ac:dyDescent="0.2">
      <c r="A2686" s="289"/>
      <c r="B2686" s="291"/>
    </row>
    <row r="2687" spans="1:2" x14ac:dyDescent="0.2">
      <c r="A2687" s="289"/>
      <c r="B2687" s="291"/>
    </row>
    <row r="2688" spans="1:2" x14ac:dyDescent="0.2">
      <c r="A2688" s="289"/>
      <c r="B2688" s="291"/>
    </row>
    <row r="2689" spans="1:2" x14ac:dyDescent="0.2">
      <c r="A2689" s="289"/>
      <c r="B2689" s="291"/>
    </row>
    <row r="2690" spans="1:2" x14ac:dyDescent="0.2">
      <c r="A2690" s="289"/>
      <c r="B2690" s="291"/>
    </row>
    <row r="2691" spans="1:2" x14ac:dyDescent="0.2">
      <c r="A2691" s="289"/>
      <c r="B2691" s="291"/>
    </row>
    <row r="2692" spans="1:2" x14ac:dyDescent="0.2">
      <c r="A2692" s="289"/>
      <c r="B2692" s="291"/>
    </row>
    <row r="2693" spans="1:2" x14ac:dyDescent="0.2">
      <c r="A2693" s="289"/>
      <c r="B2693" s="291"/>
    </row>
    <row r="2694" spans="1:2" x14ac:dyDescent="0.2">
      <c r="A2694" s="289"/>
      <c r="B2694" s="291"/>
    </row>
    <row r="2695" spans="1:2" x14ac:dyDescent="0.2">
      <c r="A2695" s="289"/>
      <c r="B2695" s="291"/>
    </row>
    <row r="2696" spans="1:2" x14ac:dyDescent="0.2">
      <c r="A2696" s="289"/>
      <c r="B2696" s="291"/>
    </row>
    <row r="2697" spans="1:2" x14ac:dyDescent="0.2">
      <c r="A2697" s="289"/>
      <c r="B2697" s="291"/>
    </row>
    <row r="2698" spans="1:2" x14ac:dyDescent="0.2">
      <c r="A2698" s="289"/>
      <c r="B2698" s="291"/>
    </row>
    <row r="2699" spans="1:2" x14ac:dyDescent="0.2">
      <c r="A2699" s="289"/>
      <c r="B2699" s="291"/>
    </row>
    <row r="2700" spans="1:2" x14ac:dyDescent="0.2">
      <c r="A2700" s="289"/>
      <c r="B2700" s="291"/>
    </row>
    <row r="2701" spans="1:2" x14ac:dyDescent="0.2">
      <c r="A2701" s="289"/>
      <c r="B2701" s="291"/>
    </row>
    <row r="2702" spans="1:2" x14ac:dyDescent="0.2">
      <c r="A2702" s="289"/>
      <c r="B2702" s="291"/>
    </row>
    <row r="2703" spans="1:2" x14ac:dyDescent="0.2">
      <c r="A2703" s="289"/>
      <c r="B2703" s="291"/>
    </row>
    <row r="2704" spans="1:2" x14ac:dyDescent="0.2">
      <c r="A2704" s="289"/>
      <c r="B2704" s="291"/>
    </row>
    <row r="2705" spans="1:2" x14ac:dyDescent="0.2">
      <c r="A2705" s="289"/>
      <c r="B2705" s="291"/>
    </row>
    <row r="2706" spans="1:2" x14ac:dyDescent="0.2">
      <c r="A2706" s="289"/>
      <c r="B2706" s="291"/>
    </row>
    <row r="2707" spans="1:2" x14ac:dyDescent="0.2">
      <c r="A2707" s="289"/>
      <c r="B2707" s="291"/>
    </row>
    <row r="2708" spans="1:2" x14ac:dyDescent="0.2">
      <c r="A2708" s="289"/>
      <c r="B2708" s="291"/>
    </row>
    <row r="2709" spans="1:2" x14ac:dyDescent="0.2">
      <c r="A2709" s="289"/>
      <c r="B2709" s="291"/>
    </row>
    <row r="2710" spans="1:2" x14ac:dyDescent="0.2">
      <c r="A2710" s="289"/>
      <c r="B2710" s="291"/>
    </row>
    <row r="2711" spans="1:2" x14ac:dyDescent="0.2">
      <c r="A2711" s="289"/>
      <c r="B2711" s="291"/>
    </row>
    <row r="2712" spans="1:2" x14ac:dyDescent="0.2">
      <c r="A2712" s="289"/>
      <c r="B2712" s="291"/>
    </row>
    <row r="2713" spans="1:2" x14ac:dyDescent="0.2">
      <c r="A2713" s="289"/>
      <c r="B2713" s="291"/>
    </row>
    <row r="2714" spans="1:2" x14ac:dyDescent="0.2">
      <c r="A2714" s="289"/>
      <c r="B2714" s="291"/>
    </row>
    <row r="2715" spans="1:2" x14ac:dyDescent="0.2">
      <c r="A2715" s="289"/>
      <c r="B2715" s="291"/>
    </row>
    <row r="2716" spans="1:2" x14ac:dyDescent="0.2">
      <c r="A2716" s="289"/>
      <c r="B2716" s="291"/>
    </row>
    <row r="2717" spans="1:2" x14ac:dyDescent="0.2">
      <c r="A2717" s="289"/>
      <c r="B2717" s="291"/>
    </row>
    <row r="2718" spans="1:2" x14ac:dyDescent="0.2">
      <c r="A2718" s="289"/>
      <c r="B2718" s="291"/>
    </row>
    <row r="2719" spans="1:2" x14ac:dyDescent="0.2">
      <c r="A2719" s="289"/>
      <c r="B2719" s="291"/>
    </row>
    <row r="2720" spans="1:2" x14ac:dyDescent="0.2">
      <c r="A2720" s="289"/>
      <c r="B2720" s="291"/>
    </row>
    <row r="2721" spans="1:2" x14ac:dyDescent="0.2">
      <c r="A2721" s="289"/>
      <c r="B2721" s="291"/>
    </row>
    <row r="2722" spans="1:2" x14ac:dyDescent="0.2">
      <c r="A2722" s="289"/>
      <c r="B2722" s="291"/>
    </row>
    <row r="2723" spans="1:2" x14ac:dyDescent="0.2">
      <c r="A2723" s="289"/>
      <c r="B2723" s="291"/>
    </row>
    <row r="2724" spans="1:2" x14ac:dyDescent="0.2">
      <c r="A2724" s="289"/>
      <c r="B2724" s="291"/>
    </row>
    <row r="2725" spans="1:2" x14ac:dyDescent="0.2">
      <c r="A2725" s="289"/>
      <c r="B2725" s="291"/>
    </row>
    <row r="2726" spans="1:2" x14ac:dyDescent="0.2">
      <c r="A2726" s="289"/>
      <c r="B2726" s="291"/>
    </row>
    <row r="2727" spans="1:2" x14ac:dyDescent="0.2">
      <c r="A2727" s="289"/>
      <c r="B2727" s="291"/>
    </row>
    <row r="2728" spans="1:2" x14ac:dyDescent="0.2">
      <c r="A2728" s="289"/>
      <c r="B2728" s="291"/>
    </row>
    <row r="2729" spans="1:2" x14ac:dyDescent="0.2">
      <c r="A2729" s="289"/>
      <c r="B2729" s="291"/>
    </row>
    <row r="2730" spans="1:2" x14ac:dyDescent="0.2">
      <c r="A2730" s="289"/>
      <c r="B2730" s="291"/>
    </row>
    <row r="2731" spans="1:2" x14ac:dyDescent="0.2">
      <c r="A2731" s="289"/>
      <c r="B2731" s="291"/>
    </row>
    <row r="2732" spans="1:2" x14ac:dyDescent="0.2">
      <c r="A2732" s="289"/>
      <c r="B2732" s="291"/>
    </row>
    <row r="2733" spans="1:2" x14ac:dyDescent="0.2">
      <c r="A2733" s="289"/>
      <c r="B2733" s="291"/>
    </row>
    <row r="2734" spans="1:2" x14ac:dyDescent="0.2">
      <c r="A2734" s="289"/>
      <c r="B2734" s="291"/>
    </row>
    <row r="2735" spans="1:2" x14ac:dyDescent="0.2">
      <c r="A2735" s="289"/>
      <c r="B2735" s="291"/>
    </row>
    <row r="2736" spans="1:2" x14ac:dyDescent="0.2">
      <c r="A2736" s="289"/>
      <c r="B2736" s="291"/>
    </row>
    <row r="2737" spans="1:2" x14ac:dyDescent="0.2">
      <c r="A2737" s="289"/>
      <c r="B2737" s="291"/>
    </row>
    <row r="2738" spans="1:2" x14ac:dyDescent="0.2">
      <c r="A2738" s="289"/>
      <c r="B2738" s="291"/>
    </row>
    <row r="2739" spans="1:2" x14ac:dyDescent="0.2">
      <c r="A2739" s="289"/>
      <c r="B2739" s="291"/>
    </row>
    <row r="2740" spans="1:2" x14ac:dyDescent="0.2">
      <c r="A2740" s="289"/>
      <c r="B2740" s="291"/>
    </row>
    <row r="2741" spans="1:2" x14ac:dyDescent="0.2">
      <c r="A2741" s="289"/>
      <c r="B2741" s="291"/>
    </row>
    <row r="2742" spans="1:2" x14ac:dyDescent="0.2">
      <c r="A2742" s="289"/>
      <c r="B2742" s="291"/>
    </row>
    <row r="2743" spans="1:2" x14ac:dyDescent="0.2">
      <c r="A2743" s="289"/>
      <c r="B2743" s="291"/>
    </row>
    <row r="2744" spans="1:2" x14ac:dyDescent="0.2">
      <c r="A2744" s="289"/>
      <c r="B2744" s="291"/>
    </row>
    <row r="2745" spans="1:2" x14ac:dyDescent="0.2">
      <c r="A2745" s="289"/>
      <c r="B2745" s="291"/>
    </row>
    <row r="2746" spans="1:2" x14ac:dyDescent="0.2">
      <c r="A2746" s="289"/>
      <c r="B2746" s="291"/>
    </row>
    <row r="2747" spans="1:2" x14ac:dyDescent="0.2">
      <c r="A2747" s="289"/>
      <c r="B2747" s="291"/>
    </row>
    <row r="2748" spans="1:2" x14ac:dyDescent="0.2">
      <c r="A2748" s="289"/>
      <c r="B2748" s="291"/>
    </row>
    <row r="2749" spans="1:2" x14ac:dyDescent="0.2">
      <c r="A2749" s="289"/>
      <c r="B2749" s="291"/>
    </row>
    <row r="2750" spans="1:2" x14ac:dyDescent="0.2">
      <c r="A2750" s="289"/>
      <c r="B2750" s="291"/>
    </row>
    <row r="2751" spans="1:2" x14ac:dyDescent="0.2">
      <c r="A2751" s="289"/>
      <c r="B2751" s="291"/>
    </row>
    <row r="2752" spans="1:2" x14ac:dyDescent="0.2">
      <c r="A2752" s="289"/>
      <c r="B2752" s="291"/>
    </row>
    <row r="2753" spans="1:2" x14ac:dyDescent="0.2">
      <c r="A2753" s="289"/>
      <c r="B2753" s="291"/>
    </row>
    <row r="2754" spans="1:2" x14ac:dyDescent="0.2">
      <c r="A2754" s="289"/>
      <c r="B2754" s="291"/>
    </row>
    <row r="2755" spans="1:2" x14ac:dyDescent="0.2">
      <c r="A2755" s="289"/>
      <c r="B2755" s="291"/>
    </row>
    <row r="2756" spans="1:2" x14ac:dyDescent="0.2">
      <c r="A2756" s="289"/>
      <c r="B2756" s="291"/>
    </row>
    <row r="2757" spans="1:2" x14ac:dyDescent="0.2">
      <c r="A2757" s="289"/>
      <c r="B2757" s="291"/>
    </row>
    <row r="2758" spans="1:2" x14ac:dyDescent="0.2">
      <c r="A2758" s="289"/>
      <c r="B2758" s="291"/>
    </row>
    <row r="2759" spans="1:2" x14ac:dyDescent="0.2">
      <c r="A2759" s="289"/>
      <c r="B2759" s="291"/>
    </row>
    <row r="2760" spans="1:2" x14ac:dyDescent="0.2">
      <c r="A2760" s="289"/>
      <c r="B2760" s="291"/>
    </row>
    <row r="2761" spans="1:2" x14ac:dyDescent="0.2">
      <c r="A2761" s="289"/>
      <c r="B2761" s="291"/>
    </row>
    <row r="2762" spans="1:2" x14ac:dyDescent="0.2">
      <c r="A2762" s="289"/>
      <c r="B2762" s="291"/>
    </row>
    <row r="2763" spans="1:2" x14ac:dyDescent="0.2">
      <c r="A2763" s="289"/>
      <c r="B2763" s="291"/>
    </row>
    <row r="2764" spans="1:2" x14ac:dyDescent="0.2">
      <c r="A2764" s="289"/>
      <c r="B2764" s="291"/>
    </row>
    <row r="2765" spans="1:2" x14ac:dyDescent="0.2">
      <c r="A2765" s="289"/>
      <c r="B2765" s="291"/>
    </row>
    <row r="2766" spans="1:2" x14ac:dyDescent="0.2">
      <c r="A2766" s="289"/>
      <c r="B2766" s="291"/>
    </row>
    <row r="2767" spans="1:2" x14ac:dyDescent="0.2">
      <c r="A2767" s="289"/>
      <c r="B2767" s="291"/>
    </row>
    <row r="2768" spans="1:2" x14ac:dyDescent="0.2">
      <c r="A2768" s="289"/>
      <c r="B2768" s="291"/>
    </row>
    <row r="2769" spans="1:2" x14ac:dyDescent="0.2">
      <c r="A2769" s="289"/>
      <c r="B2769" s="291"/>
    </row>
    <row r="2770" spans="1:2" x14ac:dyDescent="0.2">
      <c r="A2770" s="289"/>
      <c r="B2770" s="291"/>
    </row>
    <row r="2771" spans="1:2" x14ac:dyDescent="0.2">
      <c r="A2771" s="289"/>
      <c r="B2771" s="291"/>
    </row>
    <row r="2772" spans="1:2" x14ac:dyDescent="0.2">
      <c r="A2772" s="289"/>
      <c r="B2772" s="291"/>
    </row>
    <row r="2773" spans="1:2" x14ac:dyDescent="0.2">
      <c r="A2773" s="289"/>
      <c r="B2773" s="291"/>
    </row>
    <row r="2774" spans="1:2" x14ac:dyDescent="0.2">
      <c r="A2774" s="289"/>
      <c r="B2774" s="291"/>
    </row>
    <row r="2775" spans="1:2" x14ac:dyDescent="0.2">
      <c r="A2775" s="289"/>
      <c r="B2775" s="291"/>
    </row>
    <row r="2776" spans="1:2" x14ac:dyDescent="0.2">
      <c r="A2776" s="289"/>
      <c r="B2776" s="291"/>
    </row>
    <row r="2777" spans="1:2" x14ac:dyDescent="0.2">
      <c r="A2777" s="289"/>
      <c r="B2777" s="291"/>
    </row>
    <row r="2778" spans="1:2" x14ac:dyDescent="0.2">
      <c r="A2778" s="289"/>
      <c r="B2778" s="291"/>
    </row>
    <row r="2779" spans="1:2" x14ac:dyDescent="0.2">
      <c r="A2779" s="289"/>
      <c r="B2779" s="291"/>
    </row>
    <row r="2780" spans="1:2" x14ac:dyDescent="0.2">
      <c r="A2780" s="289"/>
      <c r="B2780" s="291"/>
    </row>
    <row r="2781" spans="1:2" x14ac:dyDescent="0.2">
      <c r="A2781" s="289"/>
      <c r="B2781" s="291"/>
    </row>
    <row r="2782" spans="1:2" x14ac:dyDescent="0.2">
      <c r="A2782" s="289"/>
      <c r="B2782" s="291"/>
    </row>
    <row r="2783" spans="1:2" x14ac:dyDescent="0.2">
      <c r="A2783" s="289"/>
      <c r="B2783" s="291"/>
    </row>
    <row r="2784" spans="1:2" x14ac:dyDescent="0.2">
      <c r="A2784" s="289"/>
      <c r="B2784" s="291"/>
    </row>
    <row r="2785" spans="1:2" x14ac:dyDescent="0.2">
      <c r="A2785" s="289"/>
      <c r="B2785" s="291"/>
    </row>
    <row r="2786" spans="1:2" x14ac:dyDescent="0.2">
      <c r="A2786" s="289"/>
      <c r="B2786" s="291"/>
    </row>
    <row r="2787" spans="1:2" x14ac:dyDescent="0.2">
      <c r="A2787" s="289"/>
      <c r="B2787" s="291"/>
    </row>
    <row r="2788" spans="1:2" x14ac:dyDescent="0.2">
      <c r="A2788" s="289"/>
      <c r="B2788" s="291"/>
    </row>
    <row r="2789" spans="1:2" x14ac:dyDescent="0.2">
      <c r="A2789" s="289"/>
      <c r="B2789" s="291"/>
    </row>
    <row r="2790" spans="1:2" x14ac:dyDescent="0.2">
      <c r="A2790" s="289"/>
      <c r="B2790" s="291"/>
    </row>
    <row r="2791" spans="1:2" x14ac:dyDescent="0.2">
      <c r="A2791" s="289"/>
      <c r="B2791" s="291"/>
    </row>
    <row r="2792" spans="1:2" x14ac:dyDescent="0.2">
      <c r="A2792" s="289"/>
      <c r="B2792" s="291"/>
    </row>
    <row r="2793" spans="1:2" x14ac:dyDescent="0.2">
      <c r="A2793" s="289"/>
      <c r="B2793" s="291"/>
    </row>
    <row r="2794" spans="1:2" x14ac:dyDescent="0.2">
      <c r="A2794" s="289"/>
      <c r="B2794" s="291"/>
    </row>
    <row r="2795" spans="1:2" x14ac:dyDescent="0.2">
      <c r="A2795" s="289"/>
      <c r="B2795" s="291"/>
    </row>
    <row r="2796" spans="1:2" x14ac:dyDescent="0.2">
      <c r="A2796" s="289"/>
      <c r="B2796" s="291"/>
    </row>
    <row r="2797" spans="1:2" x14ac:dyDescent="0.2">
      <c r="A2797" s="289"/>
      <c r="B2797" s="291"/>
    </row>
    <row r="2798" spans="1:2" x14ac:dyDescent="0.2">
      <c r="A2798" s="289"/>
      <c r="B2798" s="291"/>
    </row>
    <row r="2799" spans="1:2" x14ac:dyDescent="0.2">
      <c r="A2799" s="289"/>
      <c r="B2799" s="291"/>
    </row>
    <row r="2800" spans="1:2" x14ac:dyDescent="0.2">
      <c r="A2800" s="289"/>
      <c r="B2800" s="291"/>
    </row>
    <row r="2801" spans="1:2" x14ac:dyDescent="0.2">
      <c r="A2801" s="289"/>
      <c r="B2801" s="291"/>
    </row>
    <row r="2802" spans="1:2" x14ac:dyDescent="0.2">
      <c r="A2802" s="289"/>
      <c r="B2802" s="291"/>
    </row>
    <row r="2803" spans="1:2" x14ac:dyDescent="0.2">
      <c r="A2803" s="289"/>
      <c r="B2803" s="291"/>
    </row>
    <row r="2804" spans="1:2" x14ac:dyDescent="0.2">
      <c r="A2804" s="289"/>
      <c r="B2804" s="291"/>
    </row>
    <row r="2805" spans="1:2" x14ac:dyDescent="0.2">
      <c r="A2805" s="289"/>
      <c r="B2805" s="291"/>
    </row>
    <row r="2806" spans="1:2" x14ac:dyDescent="0.2">
      <c r="A2806" s="289"/>
      <c r="B2806" s="291"/>
    </row>
    <row r="2807" spans="1:2" x14ac:dyDescent="0.2">
      <c r="A2807" s="289"/>
      <c r="B2807" s="291"/>
    </row>
    <row r="2808" spans="1:2" x14ac:dyDescent="0.2">
      <c r="A2808" s="289"/>
      <c r="B2808" s="291"/>
    </row>
    <row r="2809" spans="1:2" x14ac:dyDescent="0.2">
      <c r="A2809" s="289"/>
      <c r="B2809" s="291"/>
    </row>
    <row r="2810" spans="1:2" x14ac:dyDescent="0.2">
      <c r="A2810" s="289"/>
      <c r="B2810" s="291"/>
    </row>
    <row r="2811" spans="1:2" x14ac:dyDescent="0.2">
      <c r="A2811" s="289"/>
      <c r="B2811" s="291"/>
    </row>
    <row r="2812" spans="1:2" x14ac:dyDescent="0.2">
      <c r="A2812" s="289"/>
      <c r="B2812" s="291"/>
    </row>
    <row r="2813" spans="1:2" x14ac:dyDescent="0.2">
      <c r="A2813" s="289"/>
      <c r="B2813" s="291"/>
    </row>
    <row r="2814" spans="1:2" x14ac:dyDescent="0.2">
      <c r="A2814" s="289"/>
      <c r="B2814" s="291"/>
    </row>
    <row r="2815" spans="1:2" x14ac:dyDescent="0.2">
      <c r="A2815" s="289"/>
      <c r="B2815" s="291"/>
    </row>
    <row r="2816" spans="1:2" x14ac:dyDescent="0.2">
      <c r="A2816" s="289"/>
      <c r="B2816" s="291"/>
    </row>
    <row r="2817" spans="1:2" x14ac:dyDescent="0.2">
      <c r="A2817" s="289"/>
      <c r="B2817" s="291"/>
    </row>
    <row r="2818" spans="1:2" x14ac:dyDescent="0.2">
      <c r="A2818" s="289"/>
      <c r="B2818" s="291"/>
    </row>
    <row r="2819" spans="1:2" x14ac:dyDescent="0.2">
      <c r="A2819" s="289"/>
      <c r="B2819" s="291"/>
    </row>
    <row r="2820" spans="1:2" x14ac:dyDescent="0.2">
      <c r="A2820" s="289"/>
      <c r="B2820" s="291"/>
    </row>
    <row r="2821" spans="1:2" x14ac:dyDescent="0.2">
      <c r="A2821" s="289"/>
      <c r="B2821" s="291"/>
    </row>
    <row r="2822" spans="1:2" x14ac:dyDescent="0.2">
      <c r="A2822" s="289"/>
      <c r="B2822" s="291"/>
    </row>
    <row r="2823" spans="1:2" x14ac:dyDescent="0.2">
      <c r="A2823" s="289"/>
      <c r="B2823" s="291"/>
    </row>
    <row r="2824" spans="1:2" x14ac:dyDescent="0.2">
      <c r="A2824" s="289"/>
      <c r="B2824" s="291"/>
    </row>
    <row r="2825" spans="1:2" x14ac:dyDescent="0.2">
      <c r="A2825" s="289"/>
      <c r="B2825" s="291"/>
    </row>
    <row r="2826" spans="1:2" x14ac:dyDescent="0.2">
      <c r="A2826" s="289"/>
      <c r="B2826" s="291"/>
    </row>
    <row r="2827" spans="1:2" x14ac:dyDescent="0.2">
      <c r="A2827" s="289"/>
      <c r="B2827" s="291"/>
    </row>
    <row r="2828" spans="1:2" x14ac:dyDescent="0.2">
      <c r="A2828" s="289"/>
      <c r="B2828" s="291"/>
    </row>
    <row r="2829" spans="1:2" x14ac:dyDescent="0.2">
      <c r="A2829" s="289"/>
      <c r="B2829" s="291"/>
    </row>
    <row r="2830" spans="1:2" x14ac:dyDescent="0.2">
      <c r="A2830" s="289"/>
      <c r="B2830" s="291"/>
    </row>
    <row r="2831" spans="1:2" x14ac:dyDescent="0.2">
      <c r="A2831" s="289"/>
      <c r="B2831" s="291"/>
    </row>
    <row r="2832" spans="1:2" x14ac:dyDescent="0.2">
      <c r="A2832" s="289"/>
      <c r="B2832" s="291"/>
    </row>
    <row r="2833" spans="1:2" x14ac:dyDescent="0.2">
      <c r="A2833" s="289"/>
      <c r="B2833" s="291"/>
    </row>
    <row r="2834" spans="1:2" x14ac:dyDescent="0.2">
      <c r="A2834" s="289"/>
      <c r="B2834" s="291"/>
    </row>
    <row r="2835" spans="1:2" x14ac:dyDescent="0.2">
      <c r="A2835" s="289"/>
      <c r="B2835" s="291"/>
    </row>
    <row r="2836" spans="1:2" x14ac:dyDescent="0.2">
      <c r="A2836" s="289"/>
      <c r="B2836" s="291"/>
    </row>
    <row r="2837" spans="1:2" x14ac:dyDescent="0.2">
      <c r="A2837" s="289"/>
      <c r="B2837" s="291"/>
    </row>
    <row r="2838" spans="1:2" x14ac:dyDescent="0.2">
      <c r="A2838" s="289"/>
      <c r="B2838" s="291"/>
    </row>
    <row r="2839" spans="1:2" x14ac:dyDescent="0.2">
      <c r="A2839" s="289"/>
      <c r="B2839" s="291"/>
    </row>
    <row r="2840" spans="1:2" x14ac:dyDescent="0.2">
      <c r="A2840" s="289"/>
      <c r="B2840" s="291"/>
    </row>
    <row r="2841" spans="1:2" x14ac:dyDescent="0.2">
      <c r="A2841" s="289"/>
      <c r="B2841" s="291"/>
    </row>
    <row r="2842" spans="1:2" x14ac:dyDescent="0.2">
      <c r="A2842" s="289"/>
      <c r="B2842" s="291"/>
    </row>
    <row r="2843" spans="1:2" x14ac:dyDescent="0.2">
      <c r="A2843" s="289"/>
      <c r="B2843" s="291"/>
    </row>
    <row r="2844" spans="1:2" x14ac:dyDescent="0.2">
      <c r="A2844" s="289"/>
      <c r="B2844" s="291"/>
    </row>
    <row r="2845" spans="1:2" x14ac:dyDescent="0.2">
      <c r="A2845" s="289"/>
      <c r="B2845" s="291"/>
    </row>
    <row r="2846" spans="1:2" x14ac:dyDescent="0.2">
      <c r="A2846" s="289"/>
      <c r="B2846" s="291"/>
    </row>
    <row r="2847" spans="1:2" x14ac:dyDescent="0.2">
      <c r="A2847" s="289"/>
      <c r="B2847" s="291"/>
    </row>
    <row r="2848" spans="1:2" x14ac:dyDescent="0.2">
      <c r="A2848" s="289"/>
      <c r="B2848" s="291"/>
    </row>
    <row r="2849" spans="1:2" x14ac:dyDescent="0.2">
      <c r="A2849" s="289"/>
      <c r="B2849" s="291"/>
    </row>
    <row r="2850" spans="1:2" x14ac:dyDescent="0.2">
      <c r="A2850" s="289"/>
      <c r="B2850" s="291"/>
    </row>
    <row r="2851" spans="1:2" x14ac:dyDescent="0.2">
      <c r="A2851" s="289"/>
      <c r="B2851" s="291"/>
    </row>
    <row r="2852" spans="1:2" x14ac:dyDescent="0.2">
      <c r="A2852" s="289"/>
      <c r="B2852" s="291"/>
    </row>
    <row r="2853" spans="1:2" x14ac:dyDescent="0.2">
      <c r="A2853" s="289"/>
      <c r="B2853" s="291"/>
    </row>
    <row r="2854" spans="1:2" x14ac:dyDescent="0.2">
      <c r="A2854" s="289"/>
      <c r="B2854" s="291"/>
    </row>
    <row r="2855" spans="1:2" x14ac:dyDescent="0.2">
      <c r="A2855" s="289"/>
      <c r="B2855" s="291"/>
    </row>
    <row r="2856" spans="1:2" x14ac:dyDescent="0.2">
      <c r="A2856" s="289"/>
      <c r="B2856" s="291"/>
    </row>
    <row r="2857" spans="1:2" x14ac:dyDescent="0.2">
      <c r="A2857" s="289"/>
      <c r="B2857" s="291"/>
    </row>
    <row r="2858" spans="1:2" x14ac:dyDescent="0.2">
      <c r="A2858" s="289"/>
      <c r="B2858" s="291"/>
    </row>
    <row r="2859" spans="1:2" x14ac:dyDescent="0.2">
      <c r="A2859" s="289"/>
      <c r="B2859" s="291"/>
    </row>
    <row r="2860" spans="1:2" x14ac:dyDescent="0.2">
      <c r="A2860" s="289"/>
      <c r="B2860" s="291"/>
    </row>
    <row r="2861" spans="1:2" x14ac:dyDescent="0.2">
      <c r="A2861" s="289"/>
      <c r="B2861" s="291"/>
    </row>
    <row r="2862" spans="1:2" x14ac:dyDescent="0.2">
      <c r="A2862" s="289"/>
      <c r="B2862" s="291"/>
    </row>
    <row r="2863" spans="1:2" x14ac:dyDescent="0.2">
      <c r="A2863" s="289"/>
      <c r="B2863" s="291"/>
    </row>
    <row r="2864" spans="1:2" x14ac:dyDescent="0.2">
      <c r="A2864" s="289"/>
      <c r="B2864" s="291"/>
    </row>
    <row r="2865" spans="1:2" x14ac:dyDescent="0.2">
      <c r="A2865" s="289"/>
      <c r="B2865" s="291"/>
    </row>
    <row r="2866" spans="1:2" x14ac:dyDescent="0.2">
      <c r="A2866" s="289"/>
      <c r="B2866" s="291"/>
    </row>
    <row r="2867" spans="1:2" x14ac:dyDescent="0.2">
      <c r="A2867" s="289"/>
      <c r="B2867" s="291"/>
    </row>
    <row r="2868" spans="1:2" x14ac:dyDescent="0.2">
      <c r="A2868" s="289"/>
      <c r="B2868" s="291"/>
    </row>
    <row r="2869" spans="1:2" x14ac:dyDescent="0.2">
      <c r="A2869" s="289"/>
      <c r="B2869" s="291"/>
    </row>
    <row r="2870" spans="1:2" x14ac:dyDescent="0.2">
      <c r="A2870" s="289"/>
      <c r="B2870" s="291"/>
    </row>
    <row r="2871" spans="1:2" x14ac:dyDescent="0.2">
      <c r="A2871" s="289"/>
      <c r="B2871" s="291"/>
    </row>
    <row r="2872" spans="1:2" x14ac:dyDescent="0.2">
      <c r="A2872" s="289"/>
      <c r="B2872" s="291"/>
    </row>
    <row r="2873" spans="1:2" x14ac:dyDescent="0.2">
      <c r="A2873" s="289"/>
      <c r="B2873" s="291"/>
    </row>
    <row r="2874" spans="1:2" x14ac:dyDescent="0.2">
      <c r="A2874" s="289"/>
      <c r="B2874" s="291"/>
    </row>
    <row r="2875" spans="1:2" x14ac:dyDescent="0.2">
      <c r="A2875" s="289"/>
      <c r="B2875" s="291"/>
    </row>
    <row r="2876" spans="1:2" x14ac:dyDescent="0.2">
      <c r="A2876" s="289"/>
      <c r="B2876" s="291"/>
    </row>
    <row r="2877" spans="1:2" x14ac:dyDescent="0.2">
      <c r="A2877" s="289"/>
      <c r="B2877" s="291"/>
    </row>
    <row r="2878" spans="1:2" x14ac:dyDescent="0.2">
      <c r="A2878" s="289"/>
      <c r="B2878" s="291"/>
    </row>
    <row r="2879" spans="1:2" x14ac:dyDescent="0.2">
      <c r="A2879" s="289"/>
      <c r="B2879" s="291"/>
    </row>
    <row r="2880" spans="1:2" x14ac:dyDescent="0.2">
      <c r="A2880" s="289"/>
      <c r="B2880" s="291"/>
    </row>
    <row r="2881" spans="1:2" x14ac:dyDescent="0.2">
      <c r="A2881" s="289"/>
      <c r="B2881" s="291"/>
    </row>
    <row r="2882" spans="1:2" x14ac:dyDescent="0.2">
      <c r="A2882" s="289"/>
      <c r="B2882" s="291"/>
    </row>
    <row r="2883" spans="1:2" x14ac:dyDescent="0.2">
      <c r="A2883" s="289"/>
      <c r="B2883" s="291"/>
    </row>
    <row r="2884" spans="1:2" x14ac:dyDescent="0.2">
      <c r="A2884" s="289"/>
      <c r="B2884" s="291"/>
    </row>
    <row r="2885" spans="1:2" x14ac:dyDescent="0.2">
      <c r="A2885" s="289"/>
      <c r="B2885" s="291"/>
    </row>
    <row r="2886" spans="1:2" x14ac:dyDescent="0.2">
      <c r="A2886" s="289"/>
      <c r="B2886" s="291"/>
    </row>
    <row r="2887" spans="1:2" x14ac:dyDescent="0.2">
      <c r="A2887" s="289"/>
      <c r="B2887" s="291"/>
    </row>
    <row r="2888" spans="1:2" x14ac:dyDescent="0.2">
      <c r="A2888" s="289"/>
      <c r="B2888" s="291"/>
    </row>
    <row r="2889" spans="1:2" x14ac:dyDescent="0.2">
      <c r="A2889" s="289"/>
      <c r="B2889" s="291"/>
    </row>
    <row r="2890" spans="1:2" x14ac:dyDescent="0.2">
      <c r="A2890" s="289"/>
      <c r="B2890" s="291"/>
    </row>
    <row r="2891" spans="1:2" x14ac:dyDescent="0.2">
      <c r="A2891" s="289"/>
      <c r="B2891" s="291"/>
    </row>
    <row r="2892" spans="1:2" x14ac:dyDescent="0.2">
      <c r="A2892" s="289"/>
      <c r="B2892" s="291"/>
    </row>
    <row r="2893" spans="1:2" x14ac:dyDescent="0.2">
      <c r="A2893" s="289"/>
      <c r="B2893" s="291"/>
    </row>
    <row r="2894" spans="1:2" x14ac:dyDescent="0.2">
      <c r="A2894" s="289"/>
      <c r="B2894" s="291"/>
    </row>
    <row r="2895" spans="1:2" x14ac:dyDescent="0.2">
      <c r="A2895" s="289"/>
      <c r="B2895" s="291"/>
    </row>
    <row r="2896" spans="1:2" x14ac:dyDescent="0.2">
      <c r="A2896" s="289"/>
      <c r="B2896" s="291"/>
    </row>
    <row r="2897" spans="1:2" x14ac:dyDescent="0.2">
      <c r="A2897" s="289"/>
      <c r="B2897" s="291"/>
    </row>
    <row r="2898" spans="1:2" x14ac:dyDescent="0.2">
      <c r="A2898" s="289"/>
      <c r="B2898" s="291"/>
    </row>
    <row r="2899" spans="1:2" x14ac:dyDescent="0.2">
      <c r="A2899" s="289"/>
      <c r="B2899" s="291"/>
    </row>
    <row r="2900" spans="1:2" x14ac:dyDescent="0.2">
      <c r="A2900" s="289"/>
      <c r="B2900" s="291"/>
    </row>
    <row r="2901" spans="1:2" x14ac:dyDescent="0.2">
      <c r="A2901" s="289"/>
      <c r="B2901" s="291"/>
    </row>
    <row r="2902" spans="1:2" x14ac:dyDescent="0.2">
      <c r="A2902" s="289"/>
      <c r="B2902" s="291"/>
    </row>
    <row r="2903" spans="1:2" x14ac:dyDescent="0.2">
      <c r="A2903" s="289"/>
      <c r="B2903" s="291"/>
    </row>
    <row r="2904" spans="1:2" x14ac:dyDescent="0.2">
      <c r="A2904" s="289"/>
      <c r="B2904" s="291"/>
    </row>
    <row r="2905" spans="1:2" x14ac:dyDescent="0.2">
      <c r="A2905" s="289"/>
      <c r="B2905" s="291"/>
    </row>
    <row r="2906" spans="1:2" x14ac:dyDescent="0.2">
      <c r="A2906" s="289"/>
      <c r="B2906" s="291"/>
    </row>
    <row r="2907" spans="1:2" x14ac:dyDescent="0.2">
      <c r="A2907" s="289"/>
      <c r="B2907" s="291"/>
    </row>
    <row r="2908" spans="1:2" x14ac:dyDescent="0.2">
      <c r="A2908" s="289"/>
      <c r="B2908" s="291"/>
    </row>
    <row r="2909" spans="1:2" x14ac:dyDescent="0.2">
      <c r="A2909" s="289"/>
      <c r="B2909" s="291"/>
    </row>
    <row r="2910" spans="1:2" x14ac:dyDescent="0.2">
      <c r="A2910" s="289"/>
      <c r="B2910" s="291"/>
    </row>
    <row r="2911" spans="1:2" x14ac:dyDescent="0.2">
      <c r="A2911" s="289"/>
      <c r="B2911" s="291"/>
    </row>
    <row r="2912" spans="1:2" x14ac:dyDescent="0.2">
      <c r="A2912" s="289"/>
      <c r="B2912" s="291"/>
    </row>
    <row r="2913" spans="1:2" x14ac:dyDescent="0.2">
      <c r="A2913" s="289"/>
      <c r="B2913" s="291"/>
    </row>
    <row r="2914" spans="1:2" x14ac:dyDescent="0.2">
      <c r="A2914" s="289"/>
      <c r="B2914" s="291"/>
    </row>
    <row r="2915" spans="1:2" x14ac:dyDescent="0.2">
      <c r="A2915" s="289"/>
      <c r="B2915" s="291"/>
    </row>
    <row r="2916" spans="1:2" x14ac:dyDescent="0.2">
      <c r="A2916" s="289"/>
      <c r="B2916" s="291"/>
    </row>
    <row r="2917" spans="1:2" x14ac:dyDescent="0.2">
      <c r="A2917" s="289"/>
      <c r="B2917" s="291"/>
    </row>
    <row r="2918" spans="1:2" x14ac:dyDescent="0.2">
      <c r="A2918" s="289"/>
      <c r="B2918" s="291"/>
    </row>
    <row r="2919" spans="1:2" x14ac:dyDescent="0.2">
      <c r="A2919" s="289"/>
      <c r="B2919" s="291"/>
    </row>
    <row r="2920" spans="1:2" x14ac:dyDescent="0.2">
      <c r="A2920" s="289"/>
      <c r="B2920" s="291"/>
    </row>
    <row r="2921" spans="1:2" x14ac:dyDescent="0.2">
      <c r="A2921" s="289"/>
      <c r="B2921" s="291"/>
    </row>
    <row r="2922" spans="1:2" x14ac:dyDescent="0.2">
      <c r="A2922" s="289"/>
      <c r="B2922" s="291"/>
    </row>
    <row r="2923" spans="1:2" x14ac:dyDescent="0.2">
      <c r="A2923" s="289"/>
      <c r="B2923" s="291"/>
    </row>
    <row r="2924" spans="1:2" x14ac:dyDescent="0.2">
      <c r="A2924" s="289"/>
      <c r="B2924" s="291"/>
    </row>
    <row r="2925" spans="1:2" x14ac:dyDescent="0.2">
      <c r="A2925" s="289"/>
      <c r="B2925" s="291"/>
    </row>
    <row r="2926" spans="1:2" x14ac:dyDescent="0.2">
      <c r="A2926" s="289"/>
      <c r="B2926" s="291"/>
    </row>
    <row r="2927" spans="1:2" x14ac:dyDescent="0.2">
      <c r="A2927" s="289"/>
      <c r="B2927" s="291"/>
    </row>
    <row r="2928" spans="1:2" x14ac:dyDescent="0.2">
      <c r="A2928" s="289"/>
      <c r="B2928" s="291"/>
    </row>
    <row r="2929" spans="1:2" x14ac:dyDescent="0.2">
      <c r="A2929" s="289"/>
      <c r="B2929" s="291"/>
    </row>
    <row r="2930" spans="1:2" x14ac:dyDescent="0.2">
      <c r="A2930" s="289"/>
      <c r="B2930" s="291"/>
    </row>
    <row r="2931" spans="1:2" x14ac:dyDescent="0.2">
      <c r="A2931" s="289"/>
      <c r="B2931" s="291"/>
    </row>
    <row r="2932" spans="1:2" x14ac:dyDescent="0.2">
      <c r="A2932" s="289"/>
      <c r="B2932" s="291"/>
    </row>
    <row r="2933" spans="1:2" x14ac:dyDescent="0.2">
      <c r="A2933" s="289"/>
      <c r="B2933" s="291"/>
    </row>
    <row r="2934" spans="1:2" x14ac:dyDescent="0.2">
      <c r="A2934" s="289"/>
      <c r="B2934" s="291"/>
    </row>
    <row r="2935" spans="1:2" x14ac:dyDescent="0.2">
      <c r="A2935" s="289"/>
      <c r="B2935" s="291"/>
    </row>
    <row r="2936" spans="1:2" x14ac:dyDescent="0.2">
      <c r="A2936" s="289"/>
      <c r="B2936" s="291"/>
    </row>
    <row r="2937" spans="1:2" x14ac:dyDescent="0.2">
      <c r="A2937" s="289"/>
      <c r="B2937" s="291"/>
    </row>
    <row r="2938" spans="1:2" x14ac:dyDescent="0.2">
      <c r="A2938" s="289"/>
      <c r="B2938" s="291"/>
    </row>
    <row r="2939" spans="1:2" x14ac:dyDescent="0.2">
      <c r="A2939" s="289"/>
      <c r="B2939" s="291"/>
    </row>
    <row r="2940" spans="1:2" x14ac:dyDescent="0.2">
      <c r="A2940" s="289"/>
      <c r="B2940" s="291"/>
    </row>
    <row r="2941" spans="1:2" x14ac:dyDescent="0.2">
      <c r="A2941" s="289"/>
      <c r="B2941" s="291"/>
    </row>
    <row r="2942" spans="1:2" x14ac:dyDescent="0.2">
      <c r="A2942" s="289"/>
      <c r="B2942" s="291"/>
    </row>
    <row r="2943" spans="1:2" x14ac:dyDescent="0.2">
      <c r="A2943" s="289"/>
      <c r="B2943" s="291"/>
    </row>
    <row r="2944" spans="1:2" x14ac:dyDescent="0.2">
      <c r="A2944" s="289"/>
      <c r="B2944" s="291"/>
    </row>
    <row r="2945" spans="1:2" x14ac:dyDescent="0.2">
      <c r="A2945" s="289"/>
      <c r="B2945" s="291"/>
    </row>
    <row r="2946" spans="1:2" x14ac:dyDescent="0.2">
      <c r="A2946" s="289"/>
      <c r="B2946" s="291"/>
    </row>
    <row r="2947" spans="1:2" x14ac:dyDescent="0.2">
      <c r="A2947" s="289"/>
      <c r="B2947" s="291"/>
    </row>
    <row r="2948" spans="1:2" x14ac:dyDescent="0.2">
      <c r="A2948" s="289"/>
      <c r="B2948" s="291"/>
    </row>
    <row r="2949" spans="1:2" x14ac:dyDescent="0.2">
      <c r="A2949" s="289"/>
      <c r="B2949" s="291"/>
    </row>
    <row r="2950" spans="1:2" x14ac:dyDescent="0.2">
      <c r="A2950" s="289"/>
      <c r="B2950" s="291"/>
    </row>
    <row r="2951" spans="1:2" x14ac:dyDescent="0.2">
      <c r="A2951" s="289"/>
      <c r="B2951" s="291"/>
    </row>
    <row r="2952" spans="1:2" x14ac:dyDescent="0.2">
      <c r="A2952" s="289"/>
      <c r="B2952" s="291"/>
    </row>
    <row r="2953" spans="1:2" x14ac:dyDescent="0.2">
      <c r="A2953" s="289"/>
      <c r="B2953" s="291"/>
    </row>
    <row r="2954" spans="1:2" x14ac:dyDescent="0.2">
      <c r="A2954" s="289"/>
      <c r="B2954" s="291"/>
    </row>
    <row r="2955" spans="1:2" x14ac:dyDescent="0.2">
      <c r="A2955" s="289"/>
      <c r="B2955" s="291"/>
    </row>
    <row r="2956" spans="1:2" x14ac:dyDescent="0.2">
      <c r="A2956" s="289"/>
      <c r="B2956" s="291"/>
    </row>
    <row r="2957" spans="1:2" x14ac:dyDescent="0.2">
      <c r="A2957" s="289"/>
      <c r="B2957" s="291"/>
    </row>
    <row r="2958" spans="1:2" x14ac:dyDescent="0.2">
      <c r="A2958" s="289"/>
      <c r="B2958" s="291"/>
    </row>
    <row r="2959" spans="1:2" x14ac:dyDescent="0.2">
      <c r="A2959" s="289"/>
      <c r="B2959" s="291"/>
    </row>
    <row r="2960" spans="1:2" x14ac:dyDescent="0.2">
      <c r="A2960" s="289"/>
      <c r="B2960" s="291"/>
    </row>
    <row r="2961" spans="1:2" x14ac:dyDescent="0.2">
      <c r="A2961" s="289"/>
      <c r="B2961" s="291"/>
    </row>
    <row r="2962" spans="1:2" x14ac:dyDescent="0.2">
      <c r="A2962" s="289"/>
      <c r="B2962" s="291"/>
    </row>
    <row r="2963" spans="1:2" x14ac:dyDescent="0.2">
      <c r="A2963" s="289"/>
      <c r="B2963" s="291"/>
    </row>
    <row r="2964" spans="1:2" x14ac:dyDescent="0.2">
      <c r="A2964" s="289"/>
      <c r="B2964" s="291"/>
    </row>
    <row r="2965" spans="1:2" x14ac:dyDescent="0.2">
      <c r="A2965" s="289"/>
      <c r="B2965" s="291"/>
    </row>
    <row r="2966" spans="1:2" x14ac:dyDescent="0.2">
      <c r="A2966" s="289"/>
      <c r="B2966" s="291"/>
    </row>
    <row r="2967" spans="1:2" x14ac:dyDescent="0.2">
      <c r="A2967" s="289"/>
      <c r="B2967" s="291"/>
    </row>
    <row r="2968" spans="1:2" x14ac:dyDescent="0.2">
      <c r="A2968" s="289"/>
      <c r="B2968" s="291"/>
    </row>
    <row r="2969" spans="1:2" x14ac:dyDescent="0.2">
      <c r="A2969" s="289"/>
      <c r="B2969" s="291"/>
    </row>
    <row r="2970" spans="1:2" x14ac:dyDescent="0.2">
      <c r="A2970" s="289"/>
      <c r="B2970" s="291"/>
    </row>
    <row r="2971" spans="1:2" x14ac:dyDescent="0.2">
      <c r="A2971" s="289"/>
      <c r="B2971" s="291"/>
    </row>
    <row r="2972" spans="1:2" x14ac:dyDescent="0.2">
      <c r="A2972" s="289"/>
      <c r="B2972" s="291"/>
    </row>
    <row r="2973" spans="1:2" x14ac:dyDescent="0.2">
      <c r="A2973" s="289"/>
      <c r="B2973" s="291"/>
    </row>
    <row r="2974" spans="1:2" x14ac:dyDescent="0.2">
      <c r="A2974" s="289"/>
      <c r="B2974" s="291"/>
    </row>
    <row r="2975" spans="1:2" x14ac:dyDescent="0.2">
      <c r="A2975" s="289"/>
      <c r="B2975" s="291"/>
    </row>
    <row r="2976" spans="1:2" x14ac:dyDescent="0.2">
      <c r="A2976" s="289"/>
      <c r="B2976" s="291"/>
    </row>
    <row r="2977" spans="1:2" x14ac:dyDescent="0.2">
      <c r="A2977" s="289"/>
      <c r="B2977" s="291"/>
    </row>
    <row r="2978" spans="1:2" x14ac:dyDescent="0.2">
      <c r="A2978" s="289"/>
      <c r="B2978" s="291"/>
    </row>
    <row r="2979" spans="1:2" x14ac:dyDescent="0.2">
      <c r="A2979" s="289"/>
      <c r="B2979" s="291"/>
    </row>
    <row r="2980" spans="1:2" x14ac:dyDescent="0.2">
      <c r="A2980" s="289"/>
      <c r="B2980" s="291"/>
    </row>
    <row r="2981" spans="1:2" x14ac:dyDescent="0.2">
      <c r="A2981" s="289"/>
      <c r="B2981" s="291"/>
    </row>
    <row r="2982" spans="1:2" x14ac:dyDescent="0.2">
      <c r="A2982" s="289"/>
      <c r="B2982" s="291"/>
    </row>
    <row r="2983" spans="1:2" x14ac:dyDescent="0.2">
      <c r="A2983" s="289"/>
      <c r="B2983" s="291"/>
    </row>
    <row r="2984" spans="1:2" x14ac:dyDescent="0.2">
      <c r="A2984" s="289"/>
      <c r="B2984" s="291"/>
    </row>
    <row r="2985" spans="1:2" x14ac:dyDescent="0.2">
      <c r="A2985" s="289"/>
      <c r="B2985" s="291"/>
    </row>
    <row r="2986" spans="1:2" x14ac:dyDescent="0.2">
      <c r="A2986" s="289"/>
      <c r="B2986" s="291"/>
    </row>
    <row r="2987" spans="1:2" x14ac:dyDescent="0.2">
      <c r="A2987" s="289"/>
      <c r="B2987" s="291"/>
    </row>
    <row r="2988" spans="1:2" x14ac:dyDescent="0.2">
      <c r="A2988" s="289"/>
      <c r="B2988" s="291"/>
    </row>
    <row r="2989" spans="1:2" x14ac:dyDescent="0.2">
      <c r="A2989" s="289"/>
      <c r="B2989" s="291"/>
    </row>
    <row r="2990" spans="1:2" x14ac:dyDescent="0.2">
      <c r="A2990" s="289"/>
      <c r="B2990" s="291"/>
    </row>
    <row r="2991" spans="1:2" x14ac:dyDescent="0.2">
      <c r="A2991" s="289"/>
      <c r="B2991" s="291"/>
    </row>
    <row r="2992" spans="1:2" x14ac:dyDescent="0.2">
      <c r="A2992" s="289"/>
      <c r="B2992" s="291"/>
    </row>
    <row r="2993" spans="1:2" x14ac:dyDescent="0.2">
      <c r="A2993" s="289"/>
      <c r="B2993" s="291"/>
    </row>
    <row r="2994" spans="1:2" x14ac:dyDescent="0.2">
      <c r="A2994" s="289"/>
      <c r="B2994" s="291"/>
    </row>
    <row r="2995" spans="1:2" x14ac:dyDescent="0.2">
      <c r="A2995" s="289"/>
      <c r="B2995" s="291"/>
    </row>
    <row r="2996" spans="1:2" x14ac:dyDescent="0.2">
      <c r="A2996" s="289"/>
      <c r="B2996" s="291"/>
    </row>
    <row r="2997" spans="1:2" x14ac:dyDescent="0.2">
      <c r="A2997" s="289"/>
      <c r="B2997" s="291"/>
    </row>
    <row r="2998" spans="1:2" x14ac:dyDescent="0.2">
      <c r="A2998" s="289"/>
      <c r="B2998" s="291"/>
    </row>
    <row r="2999" spans="1:2" x14ac:dyDescent="0.2">
      <c r="A2999" s="289"/>
      <c r="B2999" s="291"/>
    </row>
    <row r="3000" spans="1:2" x14ac:dyDescent="0.2">
      <c r="A3000" s="289"/>
      <c r="B3000" s="291"/>
    </row>
    <row r="3001" spans="1:2" x14ac:dyDescent="0.2">
      <c r="A3001" s="289"/>
      <c r="B3001" s="291"/>
    </row>
    <row r="3002" spans="1:2" x14ac:dyDescent="0.2">
      <c r="A3002" s="289"/>
      <c r="B3002" s="291"/>
    </row>
    <row r="3003" spans="1:2" x14ac:dyDescent="0.2">
      <c r="A3003" s="289"/>
      <c r="B3003" s="291"/>
    </row>
    <row r="3004" spans="1:2" x14ac:dyDescent="0.2">
      <c r="A3004" s="289"/>
      <c r="B3004" s="291"/>
    </row>
    <row r="3005" spans="1:2" x14ac:dyDescent="0.2">
      <c r="A3005" s="289"/>
      <c r="B3005" s="291"/>
    </row>
    <row r="3006" spans="1:2" x14ac:dyDescent="0.2">
      <c r="A3006" s="289"/>
      <c r="B3006" s="291"/>
    </row>
    <row r="3007" spans="1:2" x14ac:dyDescent="0.2">
      <c r="A3007" s="289"/>
      <c r="B3007" s="291"/>
    </row>
    <row r="3008" spans="1:2" x14ac:dyDescent="0.2">
      <c r="A3008" s="289"/>
      <c r="B3008" s="291"/>
    </row>
    <row r="3009" spans="1:2" x14ac:dyDescent="0.2">
      <c r="A3009" s="289"/>
      <c r="B3009" s="291"/>
    </row>
    <row r="3010" spans="1:2" x14ac:dyDescent="0.2">
      <c r="A3010" s="289"/>
      <c r="B3010" s="291"/>
    </row>
    <row r="3011" spans="1:2" x14ac:dyDescent="0.2">
      <c r="A3011" s="289"/>
      <c r="B3011" s="291"/>
    </row>
    <row r="3012" spans="1:2" x14ac:dyDescent="0.2">
      <c r="A3012" s="289"/>
      <c r="B3012" s="291"/>
    </row>
    <row r="3013" spans="1:2" x14ac:dyDescent="0.2">
      <c r="A3013" s="289"/>
      <c r="B3013" s="291"/>
    </row>
    <row r="3014" spans="1:2" x14ac:dyDescent="0.2">
      <c r="A3014" s="289"/>
      <c r="B3014" s="291"/>
    </row>
    <row r="3015" spans="1:2" x14ac:dyDescent="0.2">
      <c r="A3015" s="289"/>
      <c r="B3015" s="291"/>
    </row>
    <row r="3016" spans="1:2" x14ac:dyDescent="0.2">
      <c r="A3016" s="289"/>
      <c r="B3016" s="291"/>
    </row>
    <row r="3017" spans="1:2" x14ac:dyDescent="0.2">
      <c r="A3017" s="289"/>
      <c r="B3017" s="291"/>
    </row>
    <row r="3018" spans="1:2" x14ac:dyDescent="0.2">
      <c r="A3018" s="289"/>
      <c r="B3018" s="291"/>
    </row>
    <row r="3019" spans="1:2" x14ac:dyDescent="0.2">
      <c r="A3019" s="289"/>
      <c r="B3019" s="291"/>
    </row>
    <row r="3020" spans="1:2" x14ac:dyDescent="0.2">
      <c r="A3020" s="289"/>
      <c r="B3020" s="291"/>
    </row>
    <row r="3021" spans="1:2" x14ac:dyDescent="0.2">
      <c r="A3021" s="289"/>
      <c r="B3021" s="291"/>
    </row>
    <row r="3022" spans="1:2" x14ac:dyDescent="0.2">
      <c r="A3022" s="289"/>
      <c r="B3022" s="291"/>
    </row>
    <row r="3023" spans="1:2" x14ac:dyDescent="0.2">
      <c r="A3023" s="289"/>
      <c r="B3023" s="291"/>
    </row>
    <row r="3024" spans="1:2" x14ac:dyDescent="0.2">
      <c r="A3024" s="289"/>
      <c r="B3024" s="291"/>
    </row>
    <row r="3025" spans="1:2" x14ac:dyDescent="0.2">
      <c r="A3025" s="289"/>
      <c r="B3025" s="291"/>
    </row>
    <row r="3026" spans="1:2" x14ac:dyDescent="0.2">
      <c r="A3026" s="289"/>
      <c r="B3026" s="291"/>
    </row>
    <row r="3027" spans="1:2" x14ac:dyDescent="0.2">
      <c r="A3027" s="289"/>
      <c r="B3027" s="291"/>
    </row>
    <row r="3028" spans="1:2" x14ac:dyDescent="0.2">
      <c r="A3028" s="289"/>
      <c r="B3028" s="291"/>
    </row>
    <row r="3029" spans="1:2" x14ac:dyDescent="0.2">
      <c r="A3029" s="289"/>
      <c r="B3029" s="291"/>
    </row>
    <row r="3030" spans="1:2" x14ac:dyDescent="0.2">
      <c r="A3030" s="289"/>
      <c r="B3030" s="291"/>
    </row>
    <row r="3031" spans="1:2" x14ac:dyDescent="0.2">
      <c r="A3031" s="289"/>
      <c r="B3031" s="291"/>
    </row>
    <row r="3032" spans="1:2" x14ac:dyDescent="0.2">
      <c r="A3032" s="289"/>
      <c r="B3032" s="291"/>
    </row>
    <row r="3033" spans="1:2" x14ac:dyDescent="0.2">
      <c r="A3033" s="289"/>
      <c r="B3033" s="291"/>
    </row>
    <row r="3034" spans="1:2" x14ac:dyDescent="0.2">
      <c r="A3034" s="289"/>
      <c r="B3034" s="291"/>
    </row>
    <row r="3035" spans="1:2" x14ac:dyDescent="0.2">
      <c r="A3035" s="289"/>
      <c r="B3035" s="291"/>
    </row>
    <row r="3036" spans="1:2" x14ac:dyDescent="0.2">
      <c r="A3036" s="289"/>
      <c r="B3036" s="291"/>
    </row>
    <row r="3037" spans="1:2" x14ac:dyDescent="0.2">
      <c r="A3037" s="289"/>
      <c r="B3037" s="291"/>
    </row>
    <row r="3038" spans="1:2" x14ac:dyDescent="0.2">
      <c r="A3038" s="289"/>
      <c r="B3038" s="291"/>
    </row>
    <row r="3039" spans="1:2" x14ac:dyDescent="0.2">
      <c r="A3039" s="289"/>
      <c r="B3039" s="291"/>
    </row>
    <row r="3040" spans="1:2" x14ac:dyDescent="0.2">
      <c r="A3040" s="289"/>
      <c r="B3040" s="291"/>
    </row>
    <row r="3041" spans="1:2" x14ac:dyDescent="0.2">
      <c r="A3041" s="289"/>
      <c r="B3041" s="291"/>
    </row>
    <row r="3042" spans="1:2" x14ac:dyDescent="0.2">
      <c r="A3042" s="289"/>
      <c r="B3042" s="291"/>
    </row>
    <row r="3043" spans="1:2" x14ac:dyDescent="0.2">
      <c r="A3043" s="289"/>
      <c r="B3043" s="291"/>
    </row>
    <row r="3044" spans="1:2" x14ac:dyDescent="0.2">
      <c r="A3044" s="289"/>
      <c r="B3044" s="291"/>
    </row>
    <row r="3045" spans="1:2" x14ac:dyDescent="0.2">
      <c r="A3045" s="289"/>
      <c r="B3045" s="291"/>
    </row>
    <row r="3046" spans="1:2" x14ac:dyDescent="0.2">
      <c r="A3046" s="289"/>
      <c r="B3046" s="291"/>
    </row>
    <row r="3047" spans="1:2" x14ac:dyDescent="0.2">
      <c r="A3047" s="289"/>
      <c r="B3047" s="291"/>
    </row>
    <row r="3048" spans="1:2" x14ac:dyDescent="0.2">
      <c r="A3048" s="289"/>
      <c r="B3048" s="291"/>
    </row>
    <row r="3049" spans="1:2" x14ac:dyDescent="0.2">
      <c r="A3049" s="289"/>
      <c r="B3049" s="291"/>
    </row>
    <row r="3050" spans="1:2" x14ac:dyDescent="0.2">
      <c r="A3050" s="289"/>
      <c r="B3050" s="291"/>
    </row>
    <row r="3051" spans="1:2" x14ac:dyDescent="0.2">
      <c r="A3051" s="289"/>
      <c r="B3051" s="291"/>
    </row>
    <row r="3052" spans="1:2" x14ac:dyDescent="0.2">
      <c r="A3052" s="289"/>
      <c r="B3052" s="291"/>
    </row>
    <row r="3053" spans="1:2" x14ac:dyDescent="0.2">
      <c r="A3053" s="289"/>
      <c r="B3053" s="291"/>
    </row>
    <row r="3054" spans="1:2" x14ac:dyDescent="0.2">
      <c r="A3054" s="289"/>
      <c r="B3054" s="291"/>
    </row>
    <row r="3055" spans="1:2" x14ac:dyDescent="0.2">
      <c r="A3055" s="289"/>
      <c r="B3055" s="291"/>
    </row>
    <row r="3056" spans="1:2" x14ac:dyDescent="0.2">
      <c r="A3056" s="289"/>
      <c r="B3056" s="291"/>
    </row>
    <row r="3057" spans="1:2" x14ac:dyDescent="0.2">
      <c r="A3057" s="289"/>
      <c r="B3057" s="291"/>
    </row>
    <row r="3058" spans="1:2" x14ac:dyDescent="0.2">
      <c r="A3058" s="289"/>
      <c r="B3058" s="291"/>
    </row>
    <row r="3059" spans="1:2" x14ac:dyDescent="0.2">
      <c r="A3059" s="289"/>
      <c r="B3059" s="291"/>
    </row>
    <row r="3060" spans="1:2" x14ac:dyDescent="0.2">
      <c r="A3060" s="289"/>
      <c r="B3060" s="291"/>
    </row>
    <row r="3061" spans="1:2" x14ac:dyDescent="0.2">
      <c r="A3061" s="289"/>
      <c r="B3061" s="291"/>
    </row>
    <row r="3062" spans="1:2" x14ac:dyDescent="0.2">
      <c r="A3062" s="289"/>
      <c r="B3062" s="291"/>
    </row>
    <row r="3063" spans="1:2" x14ac:dyDescent="0.2">
      <c r="A3063" s="289"/>
      <c r="B3063" s="291"/>
    </row>
    <row r="3064" spans="1:2" x14ac:dyDescent="0.2">
      <c r="A3064" s="289"/>
      <c r="B3064" s="291"/>
    </row>
    <row r="3065" spans="1:2" x14ac:dyDescent="0.2">
      <c r="A3065" s="289"/>
      <c r="B3065" s="291"/>
    </row>
    <row r="3066" spans="1:2" x14ac:dyDescent="0.2">
      <c r="A3066" s="289"/>
      <c r="B3066" s="291"/>
    </row>
    <row r="3067" spans="1:2" x14ac:dyDescent="0.2">
      <c r="A3067" s="289"/>
      <c r="B3067" s="291"/>
    </row>
    <row r="3068" spans="1:2" x14ac:dyDescent="0.2">
      <c r="A3068" s="289"/>
      <c r="B3068" s="291"/>
    </row>
    <row r="3069" spans="1:2" x14ac:dyDescent="0.2">
      <c r="A3069" s="289"/>
      <c r="B3069" s="291"/>
    </row>
    <row r="3070" spans="1:2" x14ac:dyDescent="0.2">
      <c r="A3070" s="289"/>
      <c r="B3070" s="291"/>
    </row>
    <row r="3071" spans="1:2" x14ac:dyDescent="0.2">
      <c r="A3071" s="289"/>
      <c r="B3071" s="291"/>
    </row>
    <row r="3072" spans="1:2" x14ac:dyDescent="0.2">
      <c r="A3072" s="289"/>
      <c r="B3072" s="291"/>
    </row>
    <row r="3073" spans="1:2" x14ac:dyDescent="0.2">
      <c r="A3073" s="289"/>
      <c r="B3073" s="291"/>
    </row>
    <row r="3074" spans="1:2" x14ac:dyDescent="0.2">
      <c r="A3074" s="289"/>
      <c r="B3074" s="291"/>
    </row>
    <row r="3075" spans="1:2" x14ac:dyDescent="0.2">
      <c r="A3075" s="289"/>
      <c r="B3075" s="291"/>
    </row>
    <row r="3076" spans="1:2" x14ac:dyDescent="0.2">
      <c r="A3076" s="289"/>
      <c r="B3076" s="291"/>
    </row>
    <row r="3077" spans="1:2" x14ac:dyDescent="0.2">
      <c r="A3077" s="289"/>
      <c r="B3077" s="291"/>
    </row>
    <row r="3078" spans="1:2" x14ac:dyDescent="0.2">
      <c r="A3078" s="289"/>
      <c r="B3078" s="291"/>
    </row>
    <row r="3079" spans="1:2" x14ac:dyDescent="0.2">
      <c r="A3079" s="289"/>
      <c r="B3079" s="291"/>
    </row>
    <row r="3080" spans="1:2" x14ac:dyDescent="0.2">
      <c r="A3080" s="289"/>
      <c r="B3080" s="291"/>
    </row>
    <row r="3081" spans="1:2" x14ac:dyDescent="0.2">
      <c r="A3081" s="289"/>
      <c r="B3081" s="291"/>
    </row>
    <row r="3082" spans="1:2" x14ac:dyDescent="0.2">
      <c r="A3082" s="289"/>
      <c r="B3082" s="291"/>
    </row>
    <row r="3083" spans="1:2" x14ac:dyDescent="0.2">
      <c r="A3083" s="289"/>
      <c r="B3083" s="291"/>
    </row>
    <row r="3084" spans="1:2" x14ac:dyDescent="0.2">
      <c r="A3084" s="289"/>
      <c r="B3084" s="291"/>
    </row>
    <row r="3085" spans="1:2" x14ac:dyDescent="0.2">
      <c r="A3085" s="289"/>
      <c r="B3085" s="291"/>
    </row>
    <row r="3086" spans="1:2" x14ac:dyDescent="0.2">
      <c r="A3086" s="289"/>
      <c r="B3086" s="291"/>
    </row>
    <row r="3087" spans="1:2" x14ac:dyDescent="0.2">
      <c r="A3087" s="289"/>
      <c r="B3087" s="291"/>
    </row>
    <row r="3088" spans="1:2" x14ac:dyDescent="0.2">
      <c r="A3088" s="289"/>
      <c r="B3088" s="291"/>
    </row>
    <row r="3089" spans="1:2" x14ac:dyDescent="0.2">
      <c r="A3089" s="289"/>
      <c r="B3089" s="291"/>
    </row>
    <row r="3090" spans="1:2" x14ac:dyDescent="0.2">
      <c r="A3090" s="289"/>
      <c r="B3090" s="291"/>
    </row>
    <row r="3091" spans="1:2" x14ac:dyDescent="0.2">
      <c r="A3091" s="289"/>
      <c r="B3091" s="291"/>
    </row>
    <row r="3092" spans="1:2" x14ac:dyDescent="0.2">
      <c r="A3092" s="289"/>
      <c r="B3092" s="291"/>
    </row>
    <row r="3093" spans="1:2" x14ac:dyDescent="0.2">
      <c r="A3093" s="289"/>
      <c r="B3093" s="291"/>
    </row>
    <row r="3094" spans="1:2" x14ac:dyDescent="0.2">
      <c r="A3094" s="289"/>
      <c r="B3094" s="291"/>
    </row>
    <row r="3095" spans="1:2" x14ac:dyDescent="0.2">
      <c r="A3095" s="289"/>
      <c r="B3095" s="291"/>
    </row>
    <row r="3096" spans="1:2" x14ac:dyDescent="0.2">
      <c r="A3096" s="289"/>
      <c r="B3096" s="291"/>
    </row>
    <row r="3097" spans="1:2" x14ac:dyDescent="0.2">
      <c r="A3097" s="289"/>
      <c r="B3097" s="291"/>
    </row>
    <row r="3098" spans="1:2" x14ac:dyDescent="0.2">
      <c r="A3098" s="289"/>
      <c r="B3098" s="291"/>
    </row>
    <row r="3099" spans="1:2" x14ac:dyDescent="0.2">
      <c r="A3099" s="289"/>
      <c r="B3099" s="291"/>
    </row>
    <row r="3100" spans="1:2" x14ac:dyDescent="0.2">
      <c r="A3100" s="289"/>
      <c r="B3100" s="291"/>
    </row>
    <row r="3101" spans="1:2" x14ac:dyDescent="0.2">
      <c r="A3101" s="289"/>
      <c r="B3101" s="291"/>
    </row>
    <row r="3102" spans="1:2" x14ac:dyDescent="0.2">
      <c r="A3102" s="289"/>
      <c r="B3102" s="291"/>
    </row>
    <row r="3103" spans="1:2" x14ac:dyDescent="0.2">
      <c r="A3103" s="289"/>
      <c r="B3103" s="291"/>
    </row>
    <row r="3104" spans="1:2" x14ac:dyDescent="0.2">
      <c r="A3104" s="289"/>
      <c r="B3104" s="291"/>
    </row>
    <row r="3105" spans="1:2" x14ac:dyDescent="0.2">
      <c r="A3105" s="289"/>
      <c r="B3105" s="291"/>
    </row>
    <row r="3106" spans="1:2" x14ac:dyDescent="0.2">
      <c r="A3106" s="289"/>
      <c r="B3106" s="291"/>
    </row>
    <row r="3107" spans="1:2" x14ac:dyDescent="0.2">
      <c r="A3107" s="289"/>
      <c r="B3107" s="291"/>
    </row>
    <row r="3108" spans="1:2" x14ac:dyDescent="0.2">
      <c r="A3108" s="289"/>
      <c r="B3108" s="291"/>
    </row>
    <row r="3109" spans="1:2" x14ac:dyDescent="0.2">
      <c r="A3109" s="289"/>
      <c r="B3109" s="291"/>
    </row>
    <row r="3110" spans="1:2" x14ac:dyDescent="0.2">
      <c r="A3110" s="289"/>
      <c r="B3110" s="291"/>
    </row>
    <row r="3111" spans="1:2" x14ac:dyDescent="0.2">
      <c r="A3111" s="289"/>
      <c r="B3111" s="291"/>
    </row>
    <row r="3112" spans="1:2" x14ac:dyDescent="0.2">
      <c r="A3112" s="289"/>
      <c r="B3112" s="291"/>
    </row>
    <row r="3113" spans="1:2" x14ac:dyDescent="0.2">
      <c r="A3113" s="289"/>
      <c r="B3113" s="291"/>
    </row>
    <row r="3114" spans="1:2" x14ac:dyDescent="0.2">
      <c r="A3114" s="289"/>
      <c r="B3114" s="291"/>
    </row>
    <row r="3115" spans="1:2" x14ac:dyDescent="0.2">
      <c r="A3115" s="289"/>
      <c r="B3115" s="291"/>
    </row>
    <row r="3116" spans="1:2" x14ac:dyDescent="0.2">
      <c r="A3116" s="289"/>
      <c r="B3116" s="291"/>
    </row>
    <row r="3117" spans="1:2" x14ac:dyDescent="0.2">
      <c r="A3117" s="289"/>
      <c r="B3117" s="291"/>
    </row>
    <row r="3118" spans="1:2" x14ac:dyDescent="0.2">
      <c r="A3118" s="289"/>
      <c r="B3118" s="291"/>
    </row>
    <row r="3119" spans="1:2" x14ac:dyDescent="0.2">
      <c r="A3119" s="289"/>
      <c r="B3119" s="291"/>
    </row>
    <row r="3120" spans="1:2" x14ac:dyDescent="0.2">
      <c r="A3120" s="289"/>
      <c r="B3120" s="291"/>
    </row>
    <row r="3121" spans="1:2" x14ac:dyDescent="0.2">
      <c r="A3121" s="289"/>
      <c r="B3121" s="291"/>
    </row>
    <row r="3122" spans="1:2" x14ac:dyDescent="0.2">
      <c r="A3122" s="289"/>
      <c r="B3122" s="291"/>
    </row>
    <row r="3123" spans="1:2" x14ac:dyDescent="0.2">
      <c r="A3123" s="289"/>
      <c r="B3123" s="291"/>
    </row>
    <row r="3124" spans="1:2" x14ac:dyDescent="0.2">
      <c r="A3124" s="289"/>
      <c r="B3124" s="291"/>
    </row>
    <row r="3125" spans="1:2" x14ac:dyDescent="0.2">
      <c r="A3125" s="289"/>
      <c r="B3125" s="291"/>
    </row>
    <row r="3126" spans="1:2" x14ac:dyDescent="0.2">
      <c r="A3126" s="289"/>
      <c r="B3126" s="291"/>
    </row>
    <row r="3127" spans="1:2" x14ac:dyDescent="0.2">
      <c r="A3127" s="289"/>
      <c r="B3127" s="291"/>
    </row>
    <row r="3128" spans="1:2" x14ac:dyDescent="0.2">
      <c r="A3128" s="289"/>
      <c r="B3128" s="291"/>
    </row>
    <row r="3129" spans="1:2" x14ac:dyDescent="0.2">
      <c r="A3129" s="289"/>
      <c r="B3129" s="291"/>
    </row>
    <row r="3130" spans="1:2" x14ac:dyDescent="0.2">
      <c r="A3130" s="289"/>
      <c r="B3130" s="291"/>
    </row>
    <row r="3131" spans="1:2" x14ac:dyDescent="0.2">
      <c r="A3131" s="289"/>
      <c r="B3131" s="291"/>
    </row>
    <row r="3132" spans="1:2" x14ac:dyDescent="0.2">
      <c r="A3132" s="289"/>
      <c r="B3132" s="291"/>
    </row>
    <row r="3133" spans="1:2" x14ac:dyDescent="0.2">
      <c r="A3133" s="289"/>
      <c r="B3133" s="291"/>
    </row>
    <row r="3134" spans="1:2" x14ac:dyDescent="0.2">
      <c r="A3134" s="289"/>
      <c r="B3134" s="291"/>
    </row>
    <row r="3135" spans="1:2" x14ac:dyDescent="0.2">
      <c r="A3135" s="289"/>
      <c r="B3135" s="291"/>
    </row>
    <row r="3136" spans="1:2" x14ac:dyDescent="0.2">
      <c r="A3136" s="289"/>
      <c r="B3136" s="291"/>
    </row>
    <row r="3137" spans="1:2" x14ac:dyDescent="0.2">
      <c r="A3137" s="289"/>
      <c r="B3137" s="291"/>
    </row>
    <row r="3138" spans="1:2" x14ac:dyDescent="0.2">
      <c r="A3138" s="289"/>
      <c r="B3138" s="291"/>
    </row>
    <row r="3139" spans="1:2" x14ac:dyDescent="0.2">
      <c r="A3139" s="289"/>
      <c r="B3139" s="291"/>
    </row>
    <row r="3140" spans="1:2" x14ac:dyDescent="0.2">
      <c r="A3140" s="289"/>
      <c r="B3140" s="291"/>
    </row>
    <row r="3141" spans="1:2" x14ac:dyDescent="0.2">
      <c r="A3141" s="289"/>
      <c r="B3141" s="291"/>
    </row>
    <row r="3142" spans="1:2" x14ac:dyDescent="0.2">
      <c r="A3142" s="289"/>
      <c r="B3142" s="291"/>
    </row>
    <row r="3143" spans="1:2" x14ac:dyDescent="0.2">
      <c r="A3143" s="289"/>
      <c r="B3143" s="291"/>
    </row>
    <row r="3144" spans="1:2" x14ac:dyDescent="0.2">
      <c r="A3144" s="289"/>
      <c r="B3144" s="291"/>
    </row>
    <row r="3145" spans="1:2" x14ac:dyDescent="0.2">
      <c r="A3145" s="289"/>
      <c r="B3145" s="291"/>
    </row>
    <row r="3146" spans="1:2" x14ac:dyDescent="0.2">
      <c r="A3146" s="289"/>
      <c r="B3146" s="291"/>
    </row>
    <row r="3147" spans="1:2" x14ac:dyDescent="0.2">
      <c r="A3147" s="289"/>
      <c r="B3147" s="291"/>
    </row>
    <row r="3148" spans="1:2" x14ac:dyDescent="0.2">
      <c r="A3148" s="289"/>
      <c r="B3148" s="291"/>
    </row>
    <row r="3149" spans="1:2" x14ac:dyDescent="0.2">
      <c r="A3149" s="289"/>
      <c r="B3149" s="291"/>
    </row>
    <row r="3150" spans="1:2" x14ac:dyDescent="0.2">
      <c r="A3150" s="289"/>
      <c r="B3150" s="291"/>
    </row>
    <row r="3151" spans="1:2" x14ac:dyDescent="0.2">
      <c r="A3151" s="289"/>
      <c r="B3151" s="291"/>
    </row>
    <row r="3152" spans="1:2" x14ac:dyDescent="0.2">
      <c r="A3152" s="289"/>
      <c r="B3152" s="291"/>
    </row>
    <row r="3153" spans="1:2" x14ac:dyDescent="0.2">
      <c r="A3153" s="289"/>
      <c r="B3153" s="291"/>
    </row>
    <row r="3154" spans="1:2" x14ac:dyDescent="0.2">
      <c r="A3154" s="289"/>
      <c r="B3154" s="291"/>
    </row>
    <row r="3155" spans="1:2" x14ac:dyDescent="0.2">
      <c r="A3155" s="289"/>
      <c r="B3155" s="291"/>
    </row>
    <row r="3156" spans="1:2" x14ac:dyDescent="0.2">
      <c r="A3156" s="289"/>
      <c r="B3156" s="291"/>
    </row>
    <row r="3157" spans="1:2" x14ac:dyDescent="0.2">
      <c r="A3157" s="289"/>
      <c r="B3157" s="291"/>
    </row>
    <row r="3158" spans="1:2" x14ac:dyDescent="0.2">
      <c r="A3158" s="289"/>
      <c r="B3158" s="291"/>
    </row>
    <row r="3159" spans="1:2" x14ac:dyDescent="0.2">
      <c r="A3159" s="289"/>
      <c r="B3159" s="291"/>
    </row>
    <row r="3160" spans="1:2" x14ac:dyDescent="0.2">
      <c r="A3160" s="289"/>
      <c r="B3160" s="291"/>
    </row>
    <row r="3161" spans="1:2" x14ac:dyDescent="0.2">
      <c r="A3161" s="289"/>
      <c r="B3161" s="291"/>
    </row>
    <row r="3162" spans="1:2" x14ac:dyDescent="0.2">
      <c r="A3162" s="289"/>
      <c r="B3162" s="291"/>
    </row>
    <row r="3163" spans="1:2" x14ac:dyDescent="0.2">
      <c r="A3163" s="289"/>
      <c r="B3163" s="291"/>
    </row>
    <row r="3164" spans="1:2" x14ac:dyDescent="0.2">
      <c r="A3164" s="289"/>
      <c r="B3164" s="291"/>
    </row>
    <row r="3165" spans="1:2" x14ac:dyDescent="0.2">
      <c r="A3165" s="289"/>
      <c r="B3165" s="291"/>
    </row>
    <row r="3166" spans="1:2" x14ac:dyDescent="0.2">
      <c r="A3166" s="289"/>
      <c r="B3166" s="291"/>
    </row>
    <row r="3167" spans="1:2" x14ac:dyDescent="0.2">
      <c r="A3167" s="289"/>
      <c r="B3167" s="291"/>
    </row>
    <row r="3168" spans="1:2" x14ac:dyDescent="0.2">
      <c r="A3168" s="289"/>
      <c r="B3168" s="291"/>
    </row>
    <row r="3169" spans="1:2" x14ac:dyDescent="0.2">
      <c r="A3169" s="289"/>
      <c r="B3169" s="291"/>
    </row>
    <row r="3170" spans="1:2" x14ac:dyDescent="0.2">
      <c r="A3170" s="289"/>
      <c r="B3170" s="291"/>
    </row>
    <row r="3171" spans="1:2" x14ac:dyDescent="0.2">
      <c r="A3171" s="289"/>
      <c r="B3171" s="291"/>
    </row>
    <row r="3172" spans="1:2" x14ac:dyDescent="0.2">
      <c r="A3172" s="289"/>
      <c r="B3172" s="291"/>
    </row>
    <row r="3173" spans="1:2" x14ac:dyDescent="0.2">
      <c r="A3173" s="289"/>
      <c r="B3173" s="291"/>
    </row>
    <row r="3174" spans="1:2" x14ac:dyDescent="0.2">
      <c r="A3174" s="289"/>
      <c r="B3174" s="291"/>
    </row>
    <row r="3175" spans="1:2" x14ac:dyDescent="0.2">
      <c r="A3175" s="289"/>
      <c r="B3175" s="291"/>
    </row>
    <row r="3176" spans="1:2" x14ac:dyDescent="0.2">
      <c r="A3176" s="289"/>
      <c r="B3176" s="291"/>
    </row>
    <row r="3177" spans="1:2" x14ac:dyDescent="0.2">
      <c r="A3177" s="289"/>
      <c r="B3177" s="291"/>
    </row>
    <row r="3178" spans="1:2" x14ac:dyDescent="0.2">
      <c r="A3178" s="289"/>
      <c r="B3178" s="291"/>
    </row>
    <row r="3179" spans="1:2" x14ac:dyDescent="0.2">
      <c r="A3179" s="289"/>
      <c r="B3179" s="291"/>
    </row>
    <row r="3180" spans="1:2" x14ac:dyDescent="0.2">
      <c r="A3180" s="289"/>
      <c r="B3180" s="291"/>
    </row>
    <row r="3181" spans="1:2" x14ac:dyDescent="0.2">
      <c r="A3181" s="289"/>
      <c r="B3181" s="291"/>
    </row>
    <row r="3182" spans="1:2" x14ac:dyDescent="0.2">
      <c r="A3182" s="289"/>
      <c r="B3182" s="291"/>
    </row>
    <row r="3183" spans="1:2" x14ac:dyDescent="0.2">
      <c r="A3183" s="289"/>
      <c r="B3183" s="291"/>
    </row>
    <row r="3184" spans="1:2" x14ac:dyDescent="0.2">
      <c r="A3184" s="289"/>
      <c r="B3184" s="291"/>
    </row>
    <row r="3185" spans="1:2" x14ac:dyDescent="0.2">
      <c r="A3185" s="289"/>
      <c r="B3185" s="291"/>
    </row>
    <row r="3186" spans="1:2" x14ac:dyDescent="0.2">
      <c r="A3186" s="289"/>
      <c r="B3186" s="291"/>
    </row>
    <row r="3187" spans="1:2" x14ac:dyDescent="0.2">
      <c r="A3187" s="289"/>
      <c r="B3187" s="291"/>
    </row>
    <row r="3188" spans="1:2" x14ac:dyDescent="0.2">
      <c r="A3188" s="289"/>
      <c r="B3188" s="291"/>
    </row>
    <row r="3189" spans="1:2" x14ac:dyDescent="0.2">
      <c r="A3189" s="289"/>
      <c r="B3189" s="291"/>
    </row>
    <row r="3190" spans="1:2" x14ac:dyDescent="0.2">
      <c r="A3190" s="289"/>
      <c r="B3190" s="291"/>
    </row>
    <row r="3191" spans="1:2" x14ac:dyDescent="0.2">
      <c r="A3191" s="289"/>
      <c r="B3191" s="291"/>
    </row>
    <row r="3192" spans="1:2" x14ac:dyDescent="0.2">
      <c r="A3192" s="289"/>
      <c r="B3192" s="291"/>
    </row>
    <row r="3193" spans="1:2" x14ac:dyDescent="0.2">
      <c r="A3193" s="289"/>
      <c r="B3193" s="291"/>
    </row>
    <row r="3194" spans="1:2" x14ac:dyDescent="0.2">
      <c r="A3194" s="289"/>
      <c r="B3194" s="291"/>
    </row>
    <row r="3195" spans="1:2" x14ac:dyDescent="0.2">
      <c r="A3195" s="289"/>
      <c r="B3195" s="291"/>
    </row>
    <row r="3196" spans="1:2" x14ac:dyDescent="0.2">
      <c r="A3196" s="289"/>
      <c r="B3196" s="291"/>
    </row>
    <row r="3197" spans="1:2" x14ac:dyDescent="0.2">
      <c r="A3197" s="289"/>
      <c r="B3197" s="291"/>
    </row>
    <row r="3198" spans="1:2" x14ac:dyDescent="0.2">
      <c r="A3198" s="289"/>
      <c r="B3198" s="291"/>
    </row>
    <row r="3199" spans="1:2" x14ac:dyDescent="0.2">
      <c r="A3199" s="289"/>
      <c r="B3199" s="291"/>
    </row>
    <row r="3200" spans="1:2" x14ac:dyDescent="0.2">
      <c r="A3200" s="289"/>
      <c r="B3200" s="291"/>
    </row>
    <row r="3201" spans="1:2" x14ac:dyDescent="0.2">
      <c r="A3201" s="289"/>
      <c r="B3201" s="291"/>
    </row>
    <row r="3202" spans="1:2" x14ac:dyDescent="0.2">
      <c r="A3202" s="289"/>
      <c r="B3202" s="291"/>
    </row>
    <row r="3203" spans="1:2" x14ac:dyDescent="0.2">
      <c r="A3203" s="289"/>
      <c r="B3203" s="291"/>
    </row>
    <row r="3204" spans="1:2" x14ac:dyDescent="0.2">
      <c r="A3204" s="289"/>
      <c r="B3204" s="291"/>
    </row>
    <row r="3205" spans="1:2" x14ac:dyDescent="0.2">
      <c r="A3205" s="289"/>
      <c r="B3205" s="291"/>
    </row>
    <row r="3206" spans="1:2" x14ac:dyDescent="0.2">
      <c r="A3206" s="289"/>
      <c r="B3206" s="291"/>
    </row>
    <row r="3207" spans="1:2" x14ac:dyDescent="0.2">
      <c r="A3207" s="289"/>
      <c r="B3207" s="291"/>
    </row>
    <row r="3208" spans="1:2" x14ac:dyDescent="0.2">
      <c r="A3208" s="289"/>
      <c r="B3208" s="291"/>
    </row>
    <row r="3209" spans="1:2" x14ac:dyDescent="0.2">
      <c r="A3209" s="289"/>
      <c r="B3209" s="291"/>
    </row>
    <row r="3210" spans="1:2" x14ac:dyDescent="0.2">
      <c r="A3210" s="289"/>
      <c r="B3210" s="291"/>
    </row>
    <row r="3211" spans="1:2" x14ac:dyDescent="0.2">
      <c r="A3211" s="289"/>
      <c r="B3211" s="291"/>
    </row>
    <row r="3212" spans="1:2" x14ac:dyDescent="0.2">
      <c r="A3212" s="289"/>
      <c r="B3212" s="291"/>
    </row>
    <row r="3213" spans="1:2" x14ac:dyDescent="0.2">
      <c r="A3213" s="289"/>
      <c r="B3213" s="291"/>
    </row>
    <row r="3214" spans="1:2" x14ac:dyDescent="0.2">
      <c r="A3214" s="289"/>
      <c r="B3214" s="291"/>
    </row>
    <row r="3215" spans="1:2" x14ac:dyDescent="0.2">
      <c r="A3215" s="289"/>
      <c r="B3215" s="291"/>
    </row>
    <row r="3216" spans="1:2" x14ac:dyDescent="0.2">
      <c r="A3216" s="289"/>
      <c r="B3216" s="291"/>
    </row>
    <row r="3217" spans="1:2" x14ac:dyDescent="0.2">
      <c r="A3217" s="289"/>
      <c r="B3217" s="291"/>
    </row>
    <row r="3218" spans="1:2" x14ac:dyDescent="0.2">
      <c r="A3218" s="289"/>
      <c r="B3218" s="291"/>
    </row>
    <row r="3219" spans="1:2" x14ac:dyDescent="0.2">
      <c r="A3219" s="289"/>
      <c r="B3219" s="291"/>
    </row>
    <row r="3220" spans="1:2" x14ac:dyDescent="0.2">
      <c r="A3220" s="289"/>
      <c r="B3220" s="291"/>
    </row>
    <row r="3221" spans="1:2" x14ac:dyDescent="0.2">
      <c r="A3221" s="289"/>
      <c r="B3221" s="291"/>
    </row>
    <row r="3222" spans="1:2" x14ac:dyDescent="0.2">
      <c r="A3222" s="289"/>
      <c r="B3222" s="291"/>
    </row>
    <row r="3223" spans="1:2" x14ac:dyDescent="0.2">
      <c r="A3223" s="289"/>
      <c r="B3223" s="291"/>
    </row>
    <row r="3224" spans="1:2" x14ac:dyDescent="0.2">
      <c r="A3224" s="289"/>
      <c r="B3224" s="291"/>
    </row>
    <row r="3225" spans="1:2" x14ac:dyDescent="0.2">
      <c r="A3225" s="289"/>
      <c r="B3225" s="291"/>
    </row>
    <row r="3226" spans="1:2" x14ac:dyDescent="0.2">
      <c r="A3226" s="289"/>
      <c r="B3226" s="291"/>
    </row>
    <row r="3227" spans="1:2" x14ac:dyDescent="0.2">
      <c r="A3227" s="289"/>
      <c r="B3227" s="291"/>
    </row>
    <row r="3228" spans="1:2" x14ac:dyDescent="0.2">
      <c r="A3228" s="289"/>
      <c r="B3228" s="291"/>
    </row>
    <row r="3229" spans="1:2" x14ac:dyDescent="0.2">
      <c r="A3229" s="289"/>
      <c r="B3229" s="291"/>
    </row>
    <row r="3230" spans="1:2" x14ac:dyDescent="0.2">
      <c r="A3230" s="289"/>
      <c r="B3230" s="291"/>
    </row>
    <row r="3231" spans="1:2" x14ac:dyDescent="0.2">
      <c r="A3231" s="289"/>
      <c r="B3231" s="291"/>
    </row>
    <row r="3232" spans="1:2" x14ac:dyDescent="0.2">
      <c r="A3232" s="289"/>
      <c r="B3232" s="291"/>
    </row>
    <row r="3233" spans="1:2" x14ac:dyDescent="0.2">
      <c r="A3233" s="289"/>
      <c r="B3233" s="291"/>
    </row>
    <row r="3234" spans="1:2" x14ac:dyDescent="0.2">
      <c r="A3234" s="289"/>
      <c r="B3234" s="291"/>
    </row>
    <row r="3235" spans="1:2" x14ac:dyDescent="0.2">
      <c r="A3235" s="289"/>
      <c r="B3235" s="291"/>
    </row>
    <row r="3236" spans="1:2" x14ac:dyDescent="0.2">
      <c r="A3236" s="289"/>
      <c r="B3236" s="291"/>
    </row>
    <row r="3237" spans="1:2" x14ac:dyDescent="0.2">
      <c r="A3237" s="289"/>
      <c r="B3237" s="291"/>
    </row>
    <row r="3238" spans="1:2" x14ac:dyDescent="0.2">
      <c r="A3238" s="289"/>
      <c r="B3238" s="291"/>
    </row>
    <row r="3239" spans="1:2" x14ac:dyDescent="0.2">
      <c r="A3239" s="289"/>
      <c r="B3239" s="291"/>
    </row>
    <row r="3240" spans="1:2" x14ac:dyDescent="0.2">
      <c r="A3240" s="289"/>
      <c r="B3240" s="291"/>
    </row>
    <row r="3241" spans="1:2" x14ac:dyDescent="0.2">
      <c r="A3241" s="289"/>
      <c r="B3241" s="291"/>
    </row>
    <row r="3242" spans="1:2" x14ac:dyDescent="0.2">
      <c r="A3242" s="289"/>
      <c r="B3242" s="291"/>
    </row>
    <row r="3243" spans="1:2" x14ac:dyDescent="0.2">
      <c r="A3243" s="289"/>
      <c r="B3243" s="291"/>
    </row>
    <row r="3244" spans="1:2" x14ac:dyDescent="0.2">
      <c r="A3244" s="289"/>
      <c r="B3244" s="291"/>
    </row>
    <row r="3245" spans="1:2" x14ac:dyDescent="0.2">
      <c r="A3245" s="289"/>
      <c r="B3245" s="291"/>
    </row>
    <row r="3246" spans="1:2" x14ac:dyDescent="0.2">
      <c r="A3246" s="289"/>
      <c r="B3246" s="291"/>
    </row>
    <row r="3247" spans="1:2" x14ac:dyDescent="0.2">
      <c r="A3247" s="289"/>
      <c r="B3247" s="291"/>
    </row>
    <row r="3248" spans="1:2" x14ac:dyDescent="0.2">
      <c r="A3248" s="289"/>
      <c r="B3248" s="291"/>
    </row>
    <row r="3249" spans="1:2" x14ac:dyDescent="0.2">
      <c r="A3249" s="289"/>
      <c r="B3249" s="291"/>
    </row>
    <row r="3250" spans="1:2" x14ac:dyDescent="0.2">
      <c r="A3250" s="289"/>
      <c r="B3250" s="291"/>
    </row>
    <row r="3251" spans="1:2" x14ac:dyDescent="0.2">
      <c r="A3251" s="289"/>
      <c r="B3251" s="291"/>
    </row>
    <row r="3252" spans="1:2" x14ac:dyDescent="0.2">
      <c r="A3252" s="289"/>
      <c r="B3252" s="291"/>
    </row>
    <row r="3253" spans="1:2" x14ac:dyDescent="0.2">
      <c r="A3253" s="289"/>
      <c r="B3253" s="291"/>
    </row>
    <row r="3254" spans="1:2" x14ac:dyDescent="0.2">
      <c r="A3254" s="289"/>
      <c r="B3254" s="291"/>
    </row>
    <row r="3255" spans="1:2" x14ac:dyDescent="0.2">
      <c r="A3255" s="289"/>
      <c r="B3255" s="291"/>
    </row>
    <row r="3256" spans="1:2" x14ac:dyDescent="0.2">
      <c r="A3256" s="289"/>
      <c r="B3256" s="291"/>
    </row>
    <row r="3257" spans="1:2" x14ac:dyDescent="0.2">
      <c r="A3257" s="289"/>
      <c r="B3257" s="291"/>
    </row>
    <row r="3258" spans="1:2" x14ac:dyDescent="0.2">
      <c r="A3258" s="289"/>
      <c r="B3258" s="291"/>
    </row>
    <row r="3259" spans="1:2" x14ac:dyDescent="0.2">
      <c r="A3259" s="289"/>
      <c r="B3259" s="291"/>
    </row>
    <row r="3260" spans="1:2" x14ac:dyDescent="0.2">
      <c r="A3260" s="289"/>
      <c r="B3260" s="291"/>
    </row>
    <row r="3261" spans="1:2" x14ac:dyDescent="0.2">
      <c r="A3261" s="289"/>
      <c r="B3261" s="291"/>
    </row>
    <row r="3262" spans="1:2" x14ac:dyDescent="0.2">
      <c r="A3262" s="289"/>
      <c r="B3262" s="291"/>
    </row>
    <row r="3263" spans="1:2" x14ac:dyDescent="0.2">
      <c r="A3263" s="289"/>
      <c r="B3263" s="291"/>
    </row>
    <row r="3264" spans="1:2" x14ac:dyDescent="0.2">
      <c r="A3264" s="289"/>
      <c r="B3264" s="291"/>
    </row>
    <row r="3265" spans="1:2" x14ac:dyDescent="0.2">
      <c r="A3265" s="289"/>
      <c r="B3265" s="291"/>
    </row>
    <row r="3266" spans="1:2" x14ac:dyDescent="0.2">
      <c r="A3266" s="289"/>
      <c r="B3266" s="291"/>
    </row>
    <row r="3267" spans="1:2" x14ac:dyDescent="0.2">
      <c r="A3267" s="289"/>
      <c r="B3267" s="291"/>
    </row>
    <row r="3268" spans="1:2" x14ac:dyDescent="0.2">
      <c r="A3268" s="289"/>
      <c r="B3268" s="291"/>
    </row>
    <row r="3269" spans="1:2" x14ac:dyDescent="0.2">
      <c r="A3269" s="289"/>
      <c r="B3269" s="291"/>
    </row>
    <row r="3270" spans="1:2" x14ac:dyDescent="0.2">
      <c r="A3270" s="289"/>
      <c r="B3270" s="291"/>
    </row>
    <row r="3271" spans="1:2" x14ac:dyDescent="0.2">
      <c r="A3271" s="289"/>
      <c r="B3271" s="291"/>
    </row>
    <row r="3272" spans="1:2" x14ac:dyDescent="0.2">
      <c r="A3272" s="289"/>
      <c r="B3272" s="291"/>
    </row>
    <row r="3273" spans="1:2" x14ac:dyDescent="0.2">
      <c r="A3273" s="289"/>
      <c r="B3273" s="291"/>
    </row>
    <row r="3274" spans="1:2" x14ac:dyDescent="0.2">
      <c r="A3274" s="289"/>
      <c r="B3274" s="291"/>
    </row>
    <row r="3275" spans="1:2" x14ac:dyDescent="0.2">
      <c r="A3275" s="289"/>
      <c r="B3275" s="291"/>
    </row>
    <row r="3276" spans="1:2" x14ac:dyDescent="0.2">
      <c r="A3276" s="289"/>
      <c r="B3276" s="291"/>
    </row>
    <row r="3277" spans="1:2" x14ac:dyDescent="0.2">
      <c r="A3277" s="289"/>
      <c r="B3277" s="291"/>
    </row>
    <row r="3278" spans="1:2" x14ac:dyDescent="0.2">
      <c r="A3278" s="289"/>
      <c r="B3278" s="291"/>
    </row>
    <row r="3279" spans="1:2" x14ac:dyDescent="0.2">
      <c r="A3279" s="289"/>
      <c r="B3279" s="291"/>
    </row>
    <row r="3280" spans="1:2" x14ac:dyDescent="0.2">
      <c r="A3280" s="289"/>
      <c r="B3280" s="291"/>
    </row>
    <row r="3281" spans="1:2" x14ac:dyDescent="0.2">
      <c r="A3281" s="289"/>
      <c r="B3281" s="291"/>
    </row>
    <row r="3282" spans="1:2" x14ac:dyDescent="0.2">
      <c r="A3282" s="289"/>
      <c r="B3282" s="291"/>
    </row>
    <row r="3283" spans="1:2" x14ac:dyDescent="0.2">
      <c r="A3283" s="289"/>
      <c r="B3283" s="291"/>
    </row>
    <row r="3284" spans="1:2" x14ac:dyDescent="0.2">
      <c r="A3284" s="289"/>
      <c r="B3284" s="291"/>
    </row>
    <row r="3285" spans="1:2" x14ac:dyDescent="0.2">
      <c r="A3285" s="289"/>
      <c r="B3285" s="291"/>
    </row>
    <row r="3286" spans="1:2" x14ac:dyDescent="0.2">
      <c r="A3286" s="289"/>
      <c r="B3286" s="291"/>
    </row>
    <row r="3287" spans="1:2" x14ac:dyDescent="0.2">
      <c r="A3287" s="289"/>
      <c r="B3287" s="291"/>
    </row>
    <row r="3288" spans="1:2" x14ac:dyDescent="0.2">
      <c r="A3288" s="289"/>
      <c r="B3288" s="291"/>
    </row>
    <row r="3289" spans="1:2" x14ac:dyDescent="0.2">
      <c r="A3289" s="289"/>
      <c r="B3289" s="291"/>
    </row>
    <row r="3290" spans="1:2" x14ac:dyDescent="0.2">
      <c r="A3290" s="289"/>
      <c r="B3290" s="291"/>
    </row>
    <row r="3291" spans="1:2" x14ac:dyDescent="0.2">
      <c r="A3291" s="289"/>
      <c r="B3291" s="291"/>
    </row>
    <row r="3292" spans="1:2" x14ac:dyDescent="0.2">
      <c r="A3292" s="289"/>
      <c r="B3292" s="291"/>
    </row>
    <row r="3293" spans="1:2" x14ac:dyDescent="0.2">
      <c r="A3293" s="289"/>
      <c r="B3293" s="291"/>
    </row>
    <row r="3294" spans="1:2" x14ac:dyDescent="0.2">
      <c r="A3294" s="289"/>
      <c r="B3294" s="291"/>
    </row>
    <row r="3295" spans="1:2" x14ac:dyDescent="0.2">
      <c r="A3295" s="289"/>
      <c r="B3295" s="291"/>
    </row>
    <row r="3296" spans="1:2" x14ac:dyDescent="0.2">
      <c r="A3296" s="289"/>
      <c r="B3296" s="291"/>
    </row>
    <row r="3297" spans="1:2" x14ac:dyDescent="0.2">
      <c r="A3297" s="289"/>
      <c r="B3297" s="291"/>
    </row>
    <row r="3298" spans="1:2" x14ac:dyDescent="0.2">
      <c r="A3298" s="289"/>
      <c r="B3298" s="291"/>
    </row>
    <row r="3299" spans="1:2" x14ac:dyDescent="0.2">
      <c r="A3299" s="289"/>
      <c r="B3299" s="291"/>
    </row>
    <row r="3300" spans="1:2" x14ac:dyDescent="0.2">
      <c r="A3300" s="289"/>
      <c r="B3300" s="291"/>
    </row>
    <row r="3301" spans="1:2" x14ac:dyDescent="0.2">
      <c r="A3301" s="289"/>
      <c r="B3301" s="291"/>
    </row>
    <row r="3302" spans="1:2" x14ac:dyDescent="0.2">
      <c r="A3302" s="289"/>
      <c r="B3302" s="291"/>
    </row>
    <row r="3303" spans="1:2" x14ac:dyDescent="0.2">
      <c r="A3303" s="289"/>
      <c r="B3303" s="291"/>
    </row>
    <row r="3304" spans="1:2" x14ac:dyDescent="0.2">
      <c r="A3304" s="289"/>
      <c r="B3304" s="291"/>
    </row>
    <row r="3305" spans="1:2" x14ac:dyDescent="0.2">
      <c r="A3305" s="289"/>
      <c r="B3305" s="291"/>
    </row>
    <row r="3306" spans="1:2" x14ac:dyDescent="0.2">
      <c r="A3306" s="289"/>
      <c r="B3306" s="291"/>
    </row>
    <row r="3307" spans="1:2" x14ac:dyDescent="0.2">
      <c r="A3307" s="289"/>
      <c r="B3307" s="291"/>
    </row>
    <row r="3308" spans="1:2" x14ac:dyDescent="0.2">
      <c r="A3308" s="289"/>
      <c r="B3308" s="291"/>
    </row>
    <row r="3309" spans="1:2" x14ac:dyDescent="0.2">
      <c r="A3309" s="289"/>
      <c r="B3309" s="291"/>
    </row>
    <row r="3310" spans="1:2" x14ac:dyDescent="0.2">
      <c r="A3310" s="289"/>
      <c r="B3310" s="291"/>
    </row>
    <row r="3311" spans="1:2" x14ac:dyDescent="0.2">
      <c r="A3311" s="289"/>
      <c r="B3311" s="291"/>
    </row>
    <row r="3312" spans="1:2" x14ac:dyDescent="0.2">
      <c r="A3312" s="289"/>
      <c r="B3312" s="291"/>
    </row>
    <row r="3313" spans="1:2" x14ac:dyDescent="0.2">
      <c r="A3313" s="289"/>
      <c r="B3313" s="291"/>
    </row>
    <row r="3314" spans="1:2" x14ac:dyDescent="0.2">
      <c r="A3314" s="289"/>
      <c r="B3314" s="291"/>
    </row>
    <row r="3315" spans="1:2" x14ac:dyDescent="0.2">
      <c r="A3315" s="289"/>
      <c r="B3315" s="291"/>
    </row>
    <row r="3316" spans="1:2" x14ac:dyDescent="0.2">
      <c r="A3316" s="289"/>
      <c r="B3316" s="291"/>
    </row>
    <row r="3317" spans="1:2" x14ac:dyDescent="0.2">
      <c r="A3317" s="289"/>
      <c r="B3317" s="291"/>
    </row>
    <row r="3318" spans="1:2" x14ac:dyDescent="0.2">
      <c r="A3318" s="289"/>
      <c r="B3318" s="291"/>
    </row>
    <row r="3319" spans="1:2" x14ac:dyDescent="0.2">
      <c r="A3319" s="289"/>
      <c r="B3319" s="291"/>
    </row>
    <row r="3320" spans="1:2" x14ac:dyDescent="0.2">
      <c r="A3320" s="289"/>
      <c r="B3320" s="291"/>
    </row>
    <row r="3321" spans="1:2" x14ac:dyDescent="0.2">
      <c r="A3321" s="289"/>
      <c r="B3321" s="291"/>
    </row>
    <row r="3322" spans="1:2" x14ac:dyDescent="0.2">
      <c r="A3322" s="289"/>
      <c r="B3322" s="291"/>
    </row>
    <row r="3323" spans="1:2" x14ac:dyDescent="0.2">
      <c r="A3323" s="289"/>
      <c r="B3323" s="291"/>
    </row>
    <row r="3324" spans="1:2" x14ac:dyDescent="0.2">
      <c r="A3324" s="289"/>
      <c r="B3324" s="291"/>
    </row>
    <row r="3325" spans="1:2" x14ac:dyDescent="0.2">
      <c r="A3325" s="289"/>
      <c r="B3325" s="291"/>
    </row>
    <row r="3326" spans="1:2" x14ac:dyDescent="0.2">
      <c r="A3326" s="289"/>
      <c r="B3326" s="291"/>
    </row>
    <row r="3327" spans="1:2" x14ac:dyDescent="0.2">
      <c r="A3327" s="289"/>
      <c r="B3327" s="291"/>
    </row>
    <row r="3328" spans="1:2" x14ac:dyDescent="0.2">
      <c r="A3328" s="289"/>
      <c r="B3328" s="291"/>
    </row>
    <row r="3329" spans="1:2" x14ac:dyDescent="0.2">
      <c r="A3329" s="289"/>
      <c r="B3329" s="291"/>
    </row>
    <row r="3330" spans="1:2" x14ac:dyDescent="0.2">
      <c r="A3330" s="289"/>
      <c r="B3330" s="291"/>
    </row>
    <row r="3331" spans="1:2" x14ac:dyDescent="0.2">
      <c r="A3331" s="289"/>
      <c r="B3331" s="291"/>
    </row>
    <row r="3332" spans="1:2" x14ac:dyDescent="0.2">
      <c r="A3332" s="289"/>
      <c r="B3332" s="291"/>
    </row>
    <row r="3333" spans="1:2" x14ac:dyDescent="0.2">
      <c r="A3333" s="289"/>
      <c r="B3333" s="291"/>
    </row>
    <row r="3334" spans="1:2" x14ac:dyDescent="0.2">
      <c r="A3334" s="289"/>
      <c r="B3334" s="291"/>
    </row>
    <row r="3335" spans="1:2" x14ac:dyDescent="0.2">
      <c r="A3335" s="289"/>
      <c r="B3335" s="291"/>
    </row>
    <row r="3336" spans="1:2" x14ac:dyDescent="0.2">
      <c r="A3336" s="289"/>
      <c r="B3336" s="291"/>
    </row>
    <row r="3337" spans="1:2" x14ac:dyDescent="0.2">
      <c r="A3337" s="289"/>
      <c r="B3337" s="291"/>
    </row>
    <row r="3338" spans="1:2" x14ac:dyDescent="0.2">
      <c r="A3338" s="289"/>
      <c r="B3338" s="291"/>
    </row>
    <row r="3339" spans="1:2" x14ac:dyDescent="0.2">
      <c r="A3339" s="289"/>
      <c r="B3339" s="291"/>
    </row>
    <row r="3340" spans="1:2" x14ac:dyDescent="0.2">
      <c r="A3340" s="289"/>
      <c r="B3340" s="291"/>
    </row>
    <row r="3341" spans="1:2" x14ac:dyDescent="0.2">
      <c r="A3341" s="289"/>
      <c r="B3341" s="291"/>
    </row>
    <row r="3342" spans="1:2" x14ac:dyDescent="0.2">
      <c r="A3342" s="289"/>
      <c r="B3342" s="291"/>
    </row>
    <row r="3343" spans="1:2" x14ac:dyDescent="0.2">
      <c r="A3343" s="289"/>
      <c r="B3343" s="291"/>
    </row>
    <row r="3344" spans="1:2" x14ac:dyDescent="0.2">
      <c r="A3344" s="289"/>
      <c r="B3344" s="291"/>
    </row>
    <row r="3345" spans="1:2" x14ac:dyDescent="0.2">
      <c r="A3345" s="289"/>
      <c r="B3345" s="291"/>
    </row>
    <row r="3346" spans="1:2" x14ac:dyDescent="0.2">
      <c r="A3346" s="289"/>
      <c r="B3346" s="291"/>
    </row>
    <row r="3347" spans="1:2" x14ac:dyDescent="0.2">
      <c r="A3347" s="289"/>
      <c r="B3347" s="291"/>
    </row>
    <row r="3348" spans="1:2" x14ac:dyDescent="0.2">
      <c r="A3348" s="289"/>
      <c r="B3348" s="291"/>
    </row>
    <row r="3349" spans="1:2" x14ac:dyDescent="0.2">
      <c r="A3349" s="289"/>
      <c r="B3349" s="291"/>
    </row>
    <row r="3350" spans="1:2" x14ac:dyDescent="0.2">
      <c r="A3350" s="289"/>
      <c r="B3350" s="291"/>
    </row>
    <row r="3351" spans="1:2" x14ac:dyDescent="0.2">
      <c r="A3351" s="289"/>
      <c r="B3351" s="291"/>
    </row>
    <row r="3352" spans="1:2" x14ac:dyDescent="0.2">
      <c r="A3352" s="289"/>
      <c r="B3352" s="291"/>
    </row>
    <row r="3353" spans="1:2" x14ac:dyDescent="0.2">
      <c r="A3353" s="289"/>
      <c r="B3353" s="291"/>
    </row>
    <row r="3354" spans="1:2" x14ac:dyDescent="0.2">
      <c r="A3354" s="289"/>
      <c r="B3354" s="291"/>
    </row>
    <row r="3355" spans="1:2" x14ac:dyDescent="0.2">
      <c r="A3355" s="289"/>
      <c r="B3355" s="291"/>
    </row>
    <row r="3356" spans="1:2" x14ac:dyDescent="0.2">
      <c r="A3356" s="289"/>
      <c r="B3356" s="291"/>
    </row>
    <row r="3357" spans="1:2" x14ac:dyDescent="0.2">
      <c r="A3357" s="289"/>
      <c r="B3357" s="291"/>
    </row>
    <row r="3358" spans="1:2" x14ac:dyDescent="0.2">
      <c r="A3358" s="289"/>
      <c r="B3358" s="291"/>
    </row>
    <row r="3359" spans="1:2" x14ac:dyDescent="0.2">
      <c r="A3359" s="289"/>
      <c r="B3359" s="291"/>
    </row>
    <row r="3360" spans="1:2" x14ac:dyDescent="0.2">
      <c r="A3360" s="289"/>
      <c r="B3360" s="291"/>
    </row>
    <row r="3361" spans="1:2" x14ac:dyDescent="0.2">
      <c r="A3361" s="289"/>
      <c r="B3361" s="291"/>
    </row>
    <row r="3362" spans="1:2" x14ac:dyDescent="0.2">
      <c r="A3362" s="289"/>
      <c r="B3362" s="291"/>
    </row>
    <row r="3363" spans="1:2" x14ac:dyDescent="0.2">
      <c r="A3363" s="289"/>
      <c r="B3363" s="291"/>
    </row>
    <row r="3364" spans="1:2" x14ac:dyDescent="0.2">
      <c r="A3364" s="289"/>
      <c r="B3364" s="291"/>
    </row>
    <row r="3365" spans="1:2" x14ac:dyDescent="0.2">
      <c r="A3365" s="289"/>
      <c r="B3365" s="291"/>
    </row>
    <row r="3366" spans="1:2" x14ac:dyDescent="0.2">
      <c r="A3366" s="289"/>
      <c r="B3366" s="291"/>
    </row>
    <row r="3367" spans="1:2" x14ac:dyDescent="0.2">
      <c r="A3367" s="289"/>
      <c r="B3367" s="291"/>
    </row>
    <row r="3368" spans="1:2" x14ac:dyDescent="0.2">
      <c r="A3368" s="289"/>
      <c r="B3368" s="291"/>
    </row>
    <row r="3369" spans="1:2" x14ac:dyDescent="0.2">
      <c r="A3369" s="289"/>
      <c r="B3369" s="291"/>
    </row>
    <row r="3370" spans="1:2" x14ac:dyDescent="0.2">
      <c r="A3370" s="289"/>
      <c r="B3370" s="291"/>
    </row>
    <row r="3371" spans="1:2" x14ac:dyDescent="0.2">
      <c r="A3371" s="289"/>
      <c r="B3371" s="291"/>
    </row>
    <row r="3372" spans="1:2" x14ac:dyDescent="0.2">
      <c r="A3372" s="289"/>
      <c r="B3372" s="291"/>
    </row>
    <row r="3373" spans="1:2" x14ac:dyDescent="0.2">
      <c r="A3373" s="289"/>
      <c r="B3373" s="291"/>
    </row>
    <row r="3374" spans="1:2" x14ac:dyDescent="0.2">
      <c r="A3374" s="289"/>
      <c r="B3374" s="291"/>
    </row>
    <row r="3375" spans="1:2" x14ac:dyDescent="0.2">
      <c r="A3375" s="289"/>
      <c r="B3375" s="291"/>
    </row>
    <row r="3376" spans="1:2" x14ac:dyDescent="0.2">
      <c r="A3376" s="289"/>
      <c r="B3376" s="291"/>
    </row>
    <row r="3377" spans="1:2" x14ac:dyDescent="0.2">
      <c r="A3377" s="289"/>
      <c r="B3377" s="291"/>
    </row>
    <row r="3378" spans="1:2" x14ac:dyDescent="0.2">
      <c r="A3378" s="289"/>
      <c r="B3378" s="291"/>
    </row>
    <row r="3379" spans="1:2" x14ac:dyDescent="0.2">
      <c r="A3379" s="289"/>
      <c r="B3379" s="291"/>
    </row>
    <row r="3380" spans="1:2" x14ac:dyDescent="0.2">
      <c r="A3380" s="289"/>
      <c r="B3380" s="291"/>
    </row>
    <row r="3381" spans="1:2" x14ac:dyDescent="0.2">
      <c r="A3381" s="289"/>
      <c r="B3381" s="291"/>
    </row>
    <row r="3382" spans="1:2" x14ac:dyDescent="0.2">
      <c r="A3382" s="289"/>
      <c r="B3382" s="291"/>
    </row>
    <row r="3383" spans="1:2" x14ac:dyDescent="0.2">
      <c r="A3383" s="289"/>
      <c r="B3383" s="291"/>
    </row>
    <row r="3384" spans="1:2" x14ac:dyDescent="0.2">
      <c r="A3384" s="289"/>
      <c r="B3384" s="291"/>
    </row>
    <row r="3385" spans="1:2" x14ac:dyDescent="0.2">
      <c r="A3385" s="289"/>
      <c r="B3385" s="291"/>
    </row>
    <row r="3386" spans="1:2" x14ac:dyDescent="0.2">
      <c r="A3386" s="289"/>
      <c r="B3386" s="291"/>
    </row>
    <row r="3387" spans="1:2" x14ac:dyDescent="0.2">
      <c r="A3387" s="289"/>
      <c r="B3387" s="291"/>
    </row>
    <row r="3388" spans="1:2" x14ac:dyDescent="0.2">
      <c r="A3388" s="289"/>
      <c r="B3388" s="291"/>
    </row>
    <row r="3389" spans="1:2" x14ac:dyDescent="0.2">
      <c r="A3389" s="289"/>
      <c r="B3389" s="291"/>
    </row>
    <row r="3390" spans="1:2" x14ac:dyDescent="0.2">
      <c r="A3390" s="289"/>
      <c r="B3390" s="291"/>
    </row>
    <row r="3391" spans="1:2" x14ac:dyDescent="0.2">
      <c r="A3391" s="289"/>
      <c r="B3391" s="291"/>
    </row>
    <row r="3392" spans="1:2" x14ac:dyDescent="0.2">
      <c r="A3392" s="289"/>
      <c r="B3392" s="291"/>
    </row>
    <row r="3393" spans="1:2" x14ac:dyDescent="0.2">
      <c r="A3393" s="289"/>
      <c r="B3393" s="291"/>
    </row>
    <row r="3394" spans="1:2" x14ac:dyDescent="0.2">
      <c r="A3394" s="289"/>
      <c r="B3394" s="291"/>
    </row>
    <row r="3395" spans="1:2" x14ac:dyDescent="0.2">
      <c r="A3395" s="289"/>
      <c r="B3395" s="291"/>
    </row>
    <row r="3396" spans="1:2" x14ac:dyDescent="0.2">
      <c r="A3396" s="289"/>
      <c r="B3396" s="291"/>
    </row>
    <row r="3397" spans="1:2" x14ac:dyDescent="0.2">
      <c r="A3397" s="289"/>
      <c r="B3397" s="291"/>
    </row>
    <row r="3398" spans="1:2" x14ac:dyDescent="0.2">
      <c r="A3398" s="289"/>
      <c r="B3398" s="291"/>
    </row>
    <row r="3399" spans="1:2" x14ac:dyDescent="0.2">
      <c r="A3399" s="289"/>
      <c r="B3399" s="291"/>
    </row>
    <row r="3400" spans="1:2" x14ac:dyDescent="0.2">
      <c r="A3400" s="289"/>
      <c r="B3400" s="291"/>
    </row>
    <row r="3401" spans="1:2" x14ac:dyDescent="0.2">
      <c r="A3401" s="289"/>
      <c r="B3401" s="291"/>
    </row>
    <row r="3402" spans="1:2" x14ac:dyDescent="0.2">
      <c r="A3402" s="289"/>
      <c r="B3402" s="291"/>
    </row>
    <row r="3403" spans="1:2" x14ac:dyDescent="0.2">
      <c r="A3403" s="289"/>
      <c r="B3403" s="291"/>
    </row>
    <row r="3404" spans="1:2" x14ac:dyDescent="0.2">
      <c r="A3404" s="289"/>
      <c r="B3404" s="291"/>
    </row>
    <row r="3405" spans="1:2" x14ac:dyDescent="0.2">
      <c r="A3405" s="289"/>
      <c r="B3405" s="291"/>
    </row>
    <row r="3406" spans="1:2" x14ac:dyDescent="0.2">
      <c r="A3406" s="289"/>
      <c r="B3406" s="291"/>
    </row>
    <row r="3407" spans="1:2" x14ac:dyDescent="0.2">
      <c r="A3407" s="289"/>
      <c r="B3407" s="291"/>
    </row>
    <row r="3408" spans="1:2" x14ac:dyDescent="0.2">
      <c r="A3408" s="289"/>
      <c r="B3408" s="291"/>
    </row>
    <row r="3409" spans="1:2" x14ac:dyDescent="0.2">
      <c r="A3409" s="289"/>
      <c r="B3409" s="291"/>
    </row>
    <row r="3410" spans="1:2" x14ac:dyDescent="0.2">
      <c r="A3410" s="289"/>
      <c r="B3410" s="291"/>
    </row>
    <row r="3411" spans="1:2" x14ac:dyDescent="0.2">
      <c r="A3411" s="289"/>
      <c r="B3411" s="291"/>
    </row>
    <row r="3412" spans="1:2" x14ac:dyDescent="0.2">
      <c r="A3412" s="289"/>
      <c r="B3412" s="291"/>
    </row>
    <row r="3413" spans="1:2" x14ac:dyDescent="0.2">
      <c r="A3413" s="289"/>
      <c r="B3413" s="291"/>
    </row>
    <row r="3414" spans="1:2" x14ac:dyDescent="0.2">
      <c r="A3414" s="289"/>
      <c r="B3414" s="291"/>
    </row>
    <row r="3415" spans="1:2" x14ac:dyDescent="0.2">
      <c r="A3415" s="289"/>
      <c r="B3415" s="291"/>
    </row>
    <row r="3416" spans="1:2" x14ac:dyDescent="0.2">
      <c r="A3416" s="289"/>
      <c r="B3416" s="291"/>
    </row>
    <row r="3417" spans="1:2" x14ac:dyDescent="0.2">
      <c r="A3417" s="289"/>
      <c r="B3417" s="291"/>
    </row>
    <row r="3418" spans="1:2" x14ac:dyDescent="0.2">
      <c r="A3418" s="289"/>
      <c r="B3418" s="291"/>
    </row>
    <row r="3419" spans="1:2" x14ac:dyDescent="0.2">
      <c r="A3419" s="289"/>
      <c r="B3419" s="291"/>
    </row>
    <row r="3420" spans="1:2" x14ac:dyDescent="0.2">
      <c r="A3420" s="289"/>
      <c r="B3420" s="291"/>
    </row>
    <row r="3421" spans="1:2" x14ac:dyDescent="0.2">
      <c r="A3421" s="289"/>
      <c r="B3421" s="291"/>
    </row>
    <row r="3422" spans="1:2" x14ac:dyDescent="0.2">
      <c r="A3422" s="289"/>
      <c r="B3422" s="291"/>
    </row>
    <row r="3423" spans="1:2" x14ac:dyDescent="0.2">
      <c r="A3423" s="289"/>
      <c r="B3423" s="291"/>
    </row>
    <row r="3424" spans="1:2" x14ac:dyDescent="0.2">
      <c r="A3424" s="289"/>
      <c r="B3424" s="291"/>
    </row>
    <row r="3425" spans="1:2" x14ac:dyDescent="0.2">
      <c r="A3425" s="289"/>
      <c r="B3425" s="291"/>
    </row>
    <row r="3426" spans="1:2" x14ac:dyDescent="0.2">
      <c r="A3426" s="289"/>
      <c r="B3426" s="291"/>
    </row>
    <row r="3427" spans="1:2" x14ac:dyDescent="0.2">
      <c r="A3427" s="289"/>
      <c r="B3427" s="291"/>
    </row>
    <row r="3428" spans="1:2" x14ac:dyDescent="0.2">
      <c r="A3428" s="289"/>
      <c r="B3428" s="291"/>
    </row>
    <row r="3429" spans="1:2" x14ac:dyDescent="0.2">
      <c r="A3429" s="289"/>
      <c r="B3429" s="291"/>
    </row>
    <row r="3430" spans="1:2" x14ac:dyDescent="0.2">
      <c r="A3430" s="289"/>
      <c r="B3430" s="291"/>
    </row>
    <row r="3431" spans="1:2" x14ac:dyDescent="0.2">
      <c r="A3431" s="289"/>
      <c r="B3431" s="291"/>
    </row>
    <row r="3432" spans="1:2" x14ac:dyDescent="0.2">
      <c r="A3432" s="289"/>
      <c r="B3432" s="291"/>
    </row>
    <row r="3433" spans="1:2" x14ac:dyDescent="0.2">
      <c r="A3433" s="289"/>
      <c r="B3433" s="291"/>
    </row>
    <row r="3434" spans="1:2" x14ac:dyDescent="0.2">
      <c r="A3434" s="289"/>
      <c r="B3434" s="291"/>
    </row>
    <row r="3435" spans="1:2" x14ac:dyDescent="0.2">
      <c r="A3435" s="289"/>
      <c r="B3435" s="291"/>
    </row>
    <row r="3436" spans="1:2" x14ac:dyDescent="0.2">
      <c r="A3436" s="289"/>
      <c r="B3436" s="291"/>
    </row>
    <row r="3437" spans="1:2" x14ac:dyDescent="0.2">
      <c r="A3437" s="289"/>
      <c r="B3437" s="291"/>
    </row>
    <row r="3438" spans="1:2" x14ac:dyDescent="0.2">
      <c r="A3438" s="289"/>
      <c r="B3438" s="291"/>
    </row>
    <row r="3439" spans="1:2" x14ac:dyDescent="0.2">
      <c r="A3439" s="289"/>
      <c r="B3439" s="291"/>
    </row>
    <row r="3440" spans="1:2" x14ac:dyDescent="0.2">
      <c r="A3440" s="289"/>
      <c r="B3440" s="291"/>
    </row>
    <row r="3441" spans="1:2" x14ac:dyDescent="0.2">
      <c r="A3441" s="289"/>
      <c r="B3441" s="291"/>
    </row>
    <row r="3442" spans="1:2" x14ac:dyDescent="0.2">
      <c r="A3442" s="289"/>
      <c r="B3442" s="291"/>
    </row>
    <row r="3443" spans="1:2" x14ac:dyDescent="0.2">
      <c r="A3443" s="289"/>
      <c r="B3443" s="291"/>
    </row>
    <row r="3444" spans="1:2" x14ac:dyDescent="0.2">
      <c r="A3444" s="289"/>
      <c r="B3444" s="291"/>
    </row>
    <row r="3445" spans="1:2" x14ac:dyDescent="0.2">
      <c r="A3445" s="289"/>
      <c r="B3445" s="291"/>
    </row>
    <row r="3446" spans="1:2" x14ac:dyDescent="0.2">
      <c r="A3446" s="289"/>
      <c r="B3446" s="291"/>
    </row>
    <row r="3447" spans="1:2" x14ac:dyDescent="0.2">
      <c r="A3447" s="289"/>
      <c r="B3447" s="291"/>
    </row>
    <row r="3448" spans="1:2" x14ac:dyDescent="0.2">
      <c r="A3448" s="289"/>
      <c r="B3448" s="291"/>
    </row>
    <row r="3449" spans="1:2" x14ac:dyDescent="0.2">
      <c r="A3449" s="289"/>
      <c r="B3449" s="291"/>
    </row>
    <row r="3450" spans="1:2" x14ac:dyDescent="0.2">
      <c r="A3450" s="289"/>
      <c r="B3450" s="291"/>
    </row>
    <row r="3451" spans="1:2" x14ac:dyDescent="0.2">
      <c r="A3451" s="289"/>
      <c r="B3451" s="291"/>
    </row>
    <row r="3452" spans="1:2" x14ac:dyDescent="0.2">
      <c r="A3452" s="289"/>
      <c r="B3452" s="291"/>
    </row>
    <row r="3453" spans="1:2" x14ac:dyDescent="0.2">
      <c r="A3453" s="289"/>
      <c r="B3453" s="291"/>
    </row>
    <row r="3454" spans="1:2" x14ac:dyDescent="0.2">
      <c r="A3454" s="289"/>
      <c r="B3454" s="291"/>
    </row>
    <row r="3455" spans="1:2" x14ac:dyDescent="0.2">
      <c r="A3455" s="289"/>
      <c r="B3455" s="291"/>
    </row>
    <row r="3456" spans="1:2" x14ac:dyDescent="0.2">
      <c r="A3456" s="289"/>
      <c r="B3456" s="291"/>
    </row>
    <row r="3457" spans="1:2" x14ac:dyDescent="0.2">
      <c r="A3457" s="289"/>
      <c r="B3457" s="291"/>
    </row>
    <row r="3458" spans="1:2" x14ac:dyDescent="0.2">
      <c r="A3458" s="289"/>
      <c r="B3458" s="291"/>
    </row>
    <row r="3459" spans="1:2" x14ac:dyDescent="0.2">
      <c r="A3459" s="289"/>
      <c r="B3459" s="291"/>
    </row>
    <row r="3460" spans="1:2" x14ac:dyDescent="0.2">
      <c r="A3460" s="289"/>
      <c r="B3460" s="291"/>
    </row>
    <row r="3461" spans="1:2" x14ac:dyDescent="0.2">
      <c r="A3461" s="289"/>
      <c r="B3461" s="291"/>
    </row>
    <row r="3462" spans="1:2" x14ac:dyDescent="0.2">
      <c r="A3462" s="289"/>
      <c r="B3462" s="291"/>
    </row>
    <row r="3463" spans="1:2" x14ac:dyDescent="0.2">
      <c r="A3463" s="289"/>
      <c r="B3463" s="291"/>
    </row>
    <row r="3464" spans="1:2" x14ac:dyDescent="0.2">
      <c r="A3464" s="289"/>
      <c r="B3464" s="291"/>
    </row>
    <row r="3465" spans="1:2" x14ac:dyDescent="0.2">
      <c r="A3465" s="289"/>
      <c r="B3465" s="291"/>
    </row>
    <row r="3466" spans="1:2" x14ac:dyDescent="0.2">
      <c r="A3466" s="289"/>
      <c r="B3466" s="291"/>
    </row>
    <row r="3467" spans="1:2" x14ac:dyDescent="0.2">
      <c r="A3467" s="289"/>
      <c r="B3467" s="291"/>
    </row>
    <row r="3468" spans="1:2" x14ac:dyDescent="0.2">
      <c r="A3468" s="289"/>
      <c r="B3468" s="291"/>
    </row>
    <row r="3469" spans="1:2" x14ac:dyDescent="0.2">
      <c r="A3469" s="289"/>
      <c r="B3469" s="291"/>
    </row>
    <row r="3470" spans="1:2" x14ac:dyDescent="0.2">
      <c r="A3470" s="289"/>
      <c r="B3470" s="291"/>
    </row>
    <row r="3471" spans="1:2" x14ac:dyDescent="0.2">
      <c r="A3471" s="289"/>
      <c r="B3471" s="291"/>
    </row>
    <row r="3472" spans="1:2" x14ac:dyDescent="0.2">
      <c r="A3472" s="289"/>
      <c r="B3472" s="291"/>
    </row>
    <row r="3473" spans="1:2" x14ac:dyDescent="0.2">
      <c r="A3473" s="289"/>
      <c r="B3473" s="291"/>
    </row>
    <row r="3474" spans="1:2" x14ac:dyDescent="0.2">
      <c r="A3474" s="289"/>
      <c r="B3474" s="291"/>
    </row>
    <row r="3475" spans="1:2" x14ac:dyDescent="0.2">
      <c r="A3475" s="289"/>
      <c r="B3475" s="291"/>
    </row>
    <row r="3476" spans="1:2" x14ac:dyDescent="0.2">
      <c r="A3476" s="289"/>
      <c r="B3476" s="291"/>
    </row>
    <row r="3477" spans="1:2" x14ac:dyDescent="0.2">
      <c r="A3477" s="289"/>
      <c r="B3477" s="291"/>
    </row>
    <row r="3478" spans="1:2" x14ac:dyDescent="0.2">
      <c r="A3478" s="289"/>
      <c r="B3478" s="291"/>
    </row>
    <row r="3479" spans="1:2" x14ac:dyDescent="0.2">
      <c r="A3479" s="289"/>
      <c r="B3479" s="291"/>
    </row>
    <row r="3480" spans="1:2" x14ac:dyDescent="0.2">
      <c r="A3480" s="289"/>
      <c r="B3480" s="291"/>
    </row>
    <row r="3481" spans="1:2" x14ac:dyDescent="0.2">
      <c r="A3481" s="289"/>
      <c r="B3481" s="291"/>
    </row>
    <row r="3482" spans="1:2" x14ac:dyDescent="0.2">
      <c r="A3482" s="289"/>
      <c r="B3482" s="291"/>
    </row>
    <row r="3483" spans="1:2" x14ac:dyDescent="0.2">
      <c r="A3483" s="289"/>
      <c r="B3483" s="291"/>
    </row>
    <row r="3484" spans="1:2" x14ac:dyDescent="0.2">
      <c r="A3484" s="289"/>
      <c r="B3484" s="291"/>
    </row>
    <row r="3485" spans="1:2" x14ac:dyDescent="0.2">
      <c r="A3485" s="289"/>
      <c r="B3485" s="291"/>
    </row>
    <row r="3486" spans="1:2" x14ac:dyDescent="0.2">
      <c r="A3486" s="289"/>
      <c r="B3486" s="291"/>
    </row>
    <row r="3487" spans="1:2" x14ac:dyDescent="0.2">
      <c r="A3487" s="289"/>
      <c r="B3487" s="291"/>
    </row>
    <row r="3488" spans="1:2" x14ac:dyDescent="0.2">
      <c r="A3488" s="289"/>
      <c r="B3488" s="291"/>
    </row>
    <row r="3489" spans="1:2" x14ac:dyDescent="0.2">
      <c r="A3489" s="289"/>
      <c r="B3489" s="291"/>
    </row>
    <row r="3490" spans="1:2" x14ac:dyDescent="0.2">
      <c r="A3490" s="289"/>
      <c r="B3490" s="291"/>
    </row>
    <row r="3491" spans="1:2" x14ac:dyDescent="0.2">
      <c r="A3491" s="289"/>
      <c r="B3491" s="291"/>
    </row>
    <row r="3492" spans="1:2" x14ac:dyDescent="0.2">
      <c r="A3492" s="289"/>
      <c r="B3492" s="291"/>
    </row>
    <row r="3493" spans="1:2" x14ac:dyDescent="0.2">
      <c r="A3493" s="289"/>
      <c r="B3493" s="291"/>
    </row>
    <row r="3494" spans="1:2" x14ac:dyDescent="0.2">
      <c r="A3494" s="289"/>
      <c r="B3494" s="291"/>
    </row>
    <row r="3495" spans="1:2" x14ac:dyDescent="0.2">
      <c r="A3495" s="289"/>
      <c r="B3495" s="291"/>
    </row>
    <row r="3496" spans="1:2" x14ac:dyDescent="0.2">
      <c r="A3496" s="289"/>
      <c r="B3496" s="291"/>
    </row>
    <row r="3497" spans="1:2" x14ac:dyDescent="0.2">
      <c r="A3497" s="289"/>
      <c r="B3497" s="291"/>
    </row>
    <row r="3498" spans="1:2" x14ac:dyDescent="0.2">
      <c r="A3498" s="289"/>
      <c r="B3498" s="291"/>
    </row>
    <row r="3499" spans="1:2" x14ac:dyDescent="0.2">
      <c r="A3499" s="289"/>
      <c r="B3499" s="291"/>
    </row>
    <row r="3500" spans="1:2" x14ac:dyDescent="0.2">
      <c r="A3500" s="289"/>
      <c r="B3500" s="291"/>
    </row>
    <row r="3501" spans="1:2" x14ac:dyDescent="0.2">
      <c r="A3501" s="289"/>
      <c r="B3501" s="291"/>
    </row>
    <row r="3502" spans="1:2" x14ac:dyDescent="0.2">
      <c r="A3502" s="289"/>
      <c r="B3502" s="291"/>
    </row>
    <row r="3503" spans="1:2" x14ac:dyDescent="0.2">
      <c r="A3503" s="289"/>
      <c r="B3503" s="291"/>
    </row>
    <row r="3504" spans="1:2" x14ac:dyDescent="0.2">
      <c r="A3504" s="289"/>
      <c r="B3504" s="291"/>
    </row>
    <row r="3505" spans="1:2" x14ac:dyDescent="0.2">
      <c r="A3505" s="289"/>
      <c r="B3505" s="291"/>
    </row>
    <row r="3506" spans="1:2" x14ac:dyDescent="0.2">
      <c r="A3506" s="289"/>
      <c r="B3506" s="291"/>
    </row>
    <row r="3507" spans="1:2" x14ac:dyDescent="0.2">
      <c r="A3507" s="289"/>
      <c r="B3507" s="291"/>
    </row>
    <row r="3508" spans="1:2" x14ac:dyDescent="0.2">
      <c r="A3508" s="289"/>
      <c r="B3508" s="291"/>
    </row>
    <row r="3509" spans="1:2" x14ac:dyDescent="0.2">
      <c r="A3509" s="289"/>
      <c r="B3509" s="291"/>
    </row>
    <row r="3510" spans="1:2" x14ac:dyDescent="0.2">
      <c r="A3510" s="289"/>
      <c r="B3510" s="291"/>
    </row>
    <row r="3511" spans="1:2" x14ac:dyDescent="0.2">
      <c r="A3511" s="289"/>
      <c r="B3511" s="291"/>
    </row>
    <row r="3512" spans="1:2" x14ac:dyDescent="0.2">
      <c r="A3512" s="289"/>
      <c r="B3512" s="291"/>
    </row>
    <row r="3513" spans="1:2" x14ac:dyDescent="0.2">
      <c r="A3513" s="289"/>
      <c r="B3513" s="291"/>
    </row>
    <row r="3514" spans="1:2" x14ac:dyDescent="0.2">
      <c r="A3514" s="289"/>
      <c r="B3514" s="291"/>
    </row>
    <row r="3515" spans="1:2" x14ac:dyDescent="0.2">
      <c r="A3515" s="289"/>
      <c r="B3515" s="291"/>
    </row>
    <row r="3516" spans="1:2" x14ac:dyDescent="0.2">
      <c r="A3516" s="289"/>
      <c r="B3516" s="291"/>
    </row>
    <row r="3517" spans="1:2" x14ac:dyDescent="0.2">
      <c r="A3517" s="289"/>
      <c r="B3517" s="291"/>
    </row>
    <row r="3518" spans="1:2" x14ac:dyDescent="0.2">
      <c r="A3518" s="289"/>
      <c r="B3518" s="291"/>
    </row>
    <row r="3519" spans="1:2" x14ac:dyDescent="0.2">
      <c r="A3519" s="289"/>
      <c r="B3519" s="291"/>
    </row>
    <row r="3520" spans="1:2" x14ac:dyDescent="0.2">
      <c r="A3520" s="289"/>
      <c r="B3520" s="291"/>
    </row>
    <row r="3521" spans="1:2" x14ac:dyDescent="0.2">
      <c r="A3521" s="289"/>
      <c r="B3521" s="291"/>
    </row>
    <row r="3522" spans="1:2" x14ac:dyDescent="0.2">
      <c r="A3522" s="289"/>
      <c r="B3522" s="291"/>
    </row>
    <row r="3523" spans="1:2" x14ac:dyDescent="0.2">
      <c r="A3523" s="289"/>
      <c r="B3523" s="291"/>
    </row>
    <row r="3524" spans="1:2" x14ac:dyDescent="0.2">
      <c r="A3524" s="289"/>
      <c r="B3524" s="291"/>
    </row>
    <row r="3525" spans="1:2" x14ac:dyDescent="0.2">
      <c r="A3525" s="289"/>
      <c r="B3525" s="291"/>
    </row>
    <row r="3526" spans="1:2" x14ac:dyDescent="0.2">
      <c r="A3526" s="289"/>
      <c r="B3526" s="291"/>
    </row>
    <row r="3527" spans="1:2" x14ac:dyDescent="0.2">
      <c r="A3527" s="289"/>
      <c r="B3527" s="291"/>
    </row>
    <row r="3528" spans="1:2" x14ac:dyDescent="0.2">
      <c r="A3528" s="289"/>
      <c r="B3528" s="291"/>
    </row>
    <row r="3529" spans="1:2" x14ac:dyDescent="0.2">
      <c r="A3529" s="289"/>
      <c r="B3529" s="291"/>
    </row>
    <row r="3530" spans="1:2" x14ac:dyDescent="0.2">
      <c r="A3530" s="289"/>
      <c r="B3530" s="291"/>
    </row>
    <row r="3531" spans="1:2" x14ac:dyDescent="0.2">
      <c r="A3531" s="289"/>
      <c r="B3531" s="291"/>
    </row>
    <row r="3532" spans="1:2" x14ac:dyDescent="0.2">
      <c r="A3532" s="289"/>
      <c r="B3532" s="291"/>
    </row>
    <row r="3533" spans="1:2" x14ac:dyDescent="0.2">
      <c r="A3533" s="289"/>
      <c r="B3533" s="291"/>
    </row>
    <row r="3534" spans="1:2" x14ac:dyDescent="0.2">
      <c r="A3534" s="289"/>
      <c r="B3534" s="291"/>
    </row>
    <row r="3535" spans="1:2" x14ac:dyDescent="0.2">
      <c r="A3535" s="289"/>
      <c r="B3535" s="291"/>
    </row>
    <row r="3536" spans="1:2" x14ac:dyDescent="0.2">
      <c r="A3536" s="289"/>
      <c r="B3536" s="291"/>
    </row>
    <row r="3537" spans="1:2" x14ac:dyDescent="0.2">
      <c r="A3537" s="289"/>
      <c r="B3537" s="291"/>
    </row>
    <row r="3538" spans="1:2" x14ac:dyDescent="0.2">
      <c r="A3538" s="289"/>
      <c r="B3538" s="291"/>
    </row>
    <row r="3539" spans="1:2" x14ac:dyDescent="0.2">
      <c r="A3539" s="289"/>
      <c r="B3539" s="291"/>
    </row>
    <row r="3540" spans="1:2" x14ac:dyDescent="0.2">
      <c r="A3540" s="289"/>
      <c r="B3540" s="291"/>
    </row>
    <row r="3541" spans="1:2" x14ac:dyDescent="0.2">
      <c r="A3541" s="289"/>
      <c r="B3541" s="291"/>
    </row>
    <row r="3542" spans="1:2" x14ac:dyDescent="0.2">
      <c r="A3542" s="289"/>
      <c r="B3542" s="291"/>
    </row>
    <row r="3543" spans="1:2" x14ac:dyDescent="0.2">
      <c r="A3543" s="289"/>
      <c r="B3543" s="291"/>
    </row>
    <row r="3544" spans="1:2" x14ac:dyDescent="0.2">
      <c r="A3544" s="289"/>
      <c r="B3544" s="291"/>
    </row>
    <row r="3545" spans="1:2" x14ac:dyDescent="0.2">
      <c r="A3545" s="289"/>
      <c r="B3545" s="291"/>
    </row>
    <row r="3546" spans="1:2" x14ac:dyDescent="0.2">
      <c r="A3546" s="289"/>
      <c r="B3546" s="291"/>
    </row>
    <row r="3547" spans="1:2" x14ac:dyDescent="0.2">
      <c r="A3547" s="289"/>
      <c r="B3547" s="291"/>
    </row>
    <row r="3548" spans="1:2" x14ac:dyDescent="0.2">
      <c r="A3548" s="289"/>
      <c r="B3548" s="291"/>
    </row>
    <row r="3549" spans="1:2" x14ac:dyDescent="0.2">
      <c r="A3549" s="289"/>
      <c r="B3549" s="291"/>
    </row>
    <row r="3550" spans="1:2" x14ac:dyDescent="0.2">
      <c r="A3550" s="289"/>
      <c r="B3550" s="291"/>
    </row>
    <row r="3551" spans="1:2" x14ac:dyDescent="0.2">
      <c r="A3551" s="289"/>
      <c r="B3551" s="291"/>
    </row>
    <row r="3552" spans="1:2" x14ac:dyDescent="0.2">
      <c r="A3552" s="289"/>
      <c r="B3552" s="291"/>
    </row>
    <row r="3553" spans="1:2" x14ac:dyDescent="0.2">
      <c r="A3553" s="289"/>
      <c r="B3553" s="291"/>
    </row>
    <row r="3554" spans="1:2" x14ac:dyDescent="0.2">
      <c r="A3554" s="289"/>
      <c r="B3554" s="291"/>
    </row>
    <row r="3555" spans="1:2" x14ac:dyDescent="0.2">
      <c r="A3555" s="289"/>
      <c r="B3555" s="291"/>
    </row>
    <row r="3556" spans="1:2" x14ac:dyDescent="0.2">
      <c r="A3556" s="289"/>
      <c r="B3556" s="291"/>
    </row>
    <row r="3557" spans="1:2" x14ac:dyDescent="0.2">
      <c r="A3557" s="289"/>
      <c r="B3557" s="291"/>
    </row>
    <row r="3558" spans="1:2" x14ac:dyDescent="0.2">
      <c r="A3558" s="289"/>
      <c r="B3558" s="291"/>
    </row>
    <row r="3559" spans="1:2" x14ac:dyDescent="0.2">
      <c r="A3559" s="289"/>
      <c r="B3559" s="291"/>
    </row>
    <row r="3560" spans="1:2" x14ac:dyDescent="0.2">
      <c r="A3560" s="289"/>
      <c r="B3560" s="291"/>
    </row>
    <row r="3561" spans="1:2" x14ac:dyDescent="0.2">
      <c r="A3561" s="289"/>
      <c r="B3561" s="291"/>
    </row>
    <row r="3562" spans="1:2" x14ac:dyDescent="0.2">
      <c r="A3562" s="289"/>
      <c r="B3562" s="291"/>
    </row>
    <row r="3563" spans="1:2" x14ac:dyDescent="0.2">
      <c r="A3563" s="289"/>
      <c r="B3563" s="291"/>
    </row>
    <row r="3564" spans="1:2" x14ac:dyDescent="0.2">
      <c r="A3564" s="289"/>
      <c r="B3564" s="291"/>
    </row>
    <row r="3565" spans="1:2" x14ac:dyDescent="0.2">
      <c r="A3565" s="289"/>
      <c r="B3565" s="291"/>
    </row>
    <row r="3566" spans="1:2" x14ac:dyDescent="0.2">
      <c r="A3566" s="289"/>
      <c r="B3566" s="291"/>
    </row>
    <row r="3567" spans="1:2" x14ac:dyDescent="0.2">
      <c r="A3567" s="289"/>
      <c r="B3567" s="291"/>
    </row>
    <row r="3568" spans="1:2" x14ac:dyDescent="0.2">
      <c r="A3568" s="289"/>
      <c r="B3568" s="291"/>
    </row>
    <row r="3569" spans="1:2" x14ac:dyDescent="0.2">
      <c r="A3569" s="289"/>
      <c r="B3569" s="291"/>
    </row>
    <row r="3570" spans="1:2" x14ac:dyDescent="0.2">
      <c r="A3570" s="289"/>
      <c r="B3570" s="291"/>
    </row>
    <row r="3571" spans="1:2" x14ac:dyDescent="0.2">
      <c r="A3571" s="289"/>
      <c r="B3571" s="291"/>
    </row>
    <row r="3572" spans="1:2" x14ac:dyDescent="0.2">
      <c r="A3572" s="289"/>
      <c r="B3572" s="291"/>
    </row>
    <row r="3573" spans="1:2" x14ac:dyDescent="0.2">
      <c r="A3573" s="289"/>
      <c r="B3573" s="291"/>
    </row>
    <row r="3574" spans="1:2" x14ac:dyDescent="0.2">
      <c r="A3574" s="289"/>
      <c r="B3574" s="291"/>
    </row>
    <row r="3575" spans="1:2" x14ac:dyDescent="0.2">
      <c r="A3575" s="289"/>
      <c r="B3575" s="291"/>
    </row>
    <row r="3576" spans="1:2" x14ac:dyDescent="0.2">
      <c r="A3576" s="289"/>
      <c r="B3576" s="291"/>
    </row>
    <row r="3577" spans="1:2" x14ac:dyDescent="0.2">
      <c r="A3577" s="289"/>
      <c r="B3577" s="291"/>
    </row>
    <row r="3578" spans="1:2" x14ac:dyDescent="0.2">
      <c r="A3578" s="289"/>
      <c r="B3578" s="291"/>
    </row>
    <row r="3579" spans="1:2" x14ac:dyDescent="0.2">
      <c r="A3579" s="289"/>
      <c r="B3579" s="291"/>
    </row>
    <row r="3580" spans="1:2" x14ac:dyDescent="0.2">
      <c r="A3580" s="289"/>
      <c r="B3580" s="291"/>
    </row>
    <row r="3581" spans="1:2" x14ac:dyDescent="0.2">
      <c r="A3581" s="289"/>
      <c r="B3581" s="291"/>
    </row>
    <row r="3582" spans="1:2" x14ac:dyDescent="0.2">
      <c r="A3582" s="289"/>
      <c r="B3582" s="291"/>
    </row>
    <row r="3583" spans="1:2" x14ac:dyDescent="0.2">
      <c r="A3583" s="289"/>
      <c r="B3583" s="291"/>
    </row>
    <row r="3584" spans="1:2" x14ac:dyDescent="0.2">
      <c r="A3584" s="289"/>
      <c r="B3584" s="291"/>
    </row>
    <row r="3585" spans="1:2" x14ac:dyDescent="0.2">
      <c r="A3585" s="289"/>
      <c r="B3585" s="291"/>
    </row>
    <row r="3586" spans="1:2" x14ac:dyDescent="0.2">
      <c r="A3586" s="289"/>
      <c r="B3586" s="291"/>
    </row>
    <row r="3587" spans="1:2" x14ac:dyDescent="0.2">
      <c r="A3587" s="289"/>
      <c r="B3587" s="291"/>
    </row>
    <row r="3588" spans="1:2" x14ac:dyDescent="0.2">
      <c r="A3588" s="289"/>
      <c r="B3588" s="291"/>
    </row>
    <row r="3589" spans="1:2" x14ac:dyDescent="0.2">
      <c r="A3589" s="289"/>
      <c r="B3589" s="291"/>
    </row>
    <row r="3590" spans="1:2" x14ac:dyDescent="0.2">
      <c r="A3590" s="289"/>
      <c r="B3590" s="291"/>
    </row>
    <row r="3591" spans="1:2" x14ac:dyDescent="0.2">
      <c r="A3591" s="289"/>
      <c r="B3591" s="291"/>
    </row>
    <row r="3592" spans="1:2" x14ac:dyDescent="0.2">
      <c r="A3592" s="289"/>
      <c r="B3592" s="291"/>
    </row>
    <row r="3593" spans="1:2" x14ac:dyDescent="0.2">
      <c r="A3593" s="289"/>
      <c r="B3593" s="291"/>
    </row>
    <row r="3594" spans="1:2" x14ac:dyDescent="0.2">
      <c r="A3594" s="289"/>
      <c r="B3594" s="291"/>
    </row>
    <row r="3595" spans="1:2" x14ac:dyDescent="0.2">
      <c r="A3595" s="289"/>
      <c r="B3595" s="291"/>
    </row>
    <row r="3596" spans="1:2" x14ac:dyDescent="0.2">
      <c r="A3596" s="289"/>
      <c r="B3596" s="291"/>
    </row>
    <row r="3597" spans="1:2" x14ac:dyDescent="0.2">
      <c r="A3597" s="289"/>
      <c r="B3597" s="291"/>
    </row>
    <row r="3598" spans="1:2" x14ac:dyDescent="0.2">
      <c r="A3598" s="289"/>
      <c r="B3598" s="291"/>
    </row>
    <row r="3599" spans="1:2" x14ac:dyDescent="0.2">
      <c r="A3599" s="289"/>
      <c r="B3599" s="291"/>
    </row>
    <row r="3600" spans="1:2" x14ac:dyDescent="0.2">
      <c r="A3600" s="289"/>
      <c r="B3600" s="291"/>
    </row>
    <row r="3601" spans="1:2" x14ac:dyDescent="0.2">
      <c r="A3601" s="289"/>
      <c r="B3601" s="291"/>
    </row>
    <row r="3602" spans="1:2" x14ac:dyDescent="0.2">
      <c r="A3602" s="289"/>
      <c r="B3602" s="291"/>
    </row>
    <row r="3603" spans="1:2" x14ac:dyDescent="0.2">
      <c r="A3603" s="289"/>
      <c r="B3603" s="291"/>
    </row>
    <row r="3604" spans="1:2" x14ac:dyDescent="0.2">
      <c r="A3604" s="289"/>
      <c r="B3604" s="291"/>
    </row>
    <row r="3605" spans="1:2" x14ac:dyDescent="0.2">
      <c r="A3605" s="289"/>
      <c r="B3605" s="291"/>
    </row>
    <row r="3606" spans="1:2" x14ac:dyDescent="0.2">
      <c r="A3606" s="289"/>
      <c r="B3606" s="291"/>
    </row>
    <row r="3607" spans="1:2" x14ac:dyDescent="0.2">
      <c r="A3607" s="289"/>
      <c r="B3607" s="291"/>
    </row>
    <row r="3608" spans="1:2" x14ac:dyDescent="0.2">
      <c r="A3608" s="289"/>
      <c r="B3608" s="291"/>
    </row>
    <row r="3609" spans="1:2" x14ac:dyDescent="0.2">
      <c r="A3609" s="289"/>
      <c r="B3609" s="291"/>
    </row>
    <row r="3610" spans="1:2" x14ac:dyDescent="0.2">
      <c r="A3610" s="289"/>
      <c r="B3610" s="291"/>
    </row>
    <row r="3611" spans="1:2" x14ac:dyDescent="0.2">
      <c r="A3611" s="289"/>
      <c r="B3611" s="291"/>
    </row>
    <row r="3612" spans="1:2" x14ac:dyDescent="0.2">
      <c r="A3612" s="289"/>
      <c r="B3612" s="291"/>
    </row>
    <row r="3613" spans="1:2" x14ac:dyDescent="0.2">
      <c r="A3613" s="289"/>
      <c r="B3613" s="291"/>
    </row>
    <row r="3614" spans="1:2" x14ac:dyDescent="0.2">
      <c r="A3614" s="289"/>
      <c r="B3614" s="291"/>
    </row>
    <row r="3615" spans="1:2" x14ac:dyDescent="0.2">
      <c r="A3615" s="289"/>
      <c r="B3615" s="291"/>
    </row>
    <row r="3616" spans="1:2" x14ac:dyDescent="0.2">
      <c r="A3616" s="289"/>
      <c r="B3616" s="291"/>
    </row>
    <row r="3617" spans="1:2" x14ac:dyDescent="0.2">
      <c r="A3617" s="289"/>
      <c r="B3617" s="291"/>
    </row>
    <row r="3618" spans="1:2" x14ac:dyDescent="0.2">
      <c r="A3618" s="289"/>
      <c r="B3618" s="291"/>
    </row>
    <row r="3619" spans="1:2" x14ac:dyDescent="0.2">
      <c r="A3619" s="289"/>
      <c r="B3619" s="291"/>
    </row>
    <row r="3620" spans="1:2" x14ac:dyDescent="0.2">
      <c r="A3620" s="289"/>
      <c r="B3620" s="291"/>
    </row>
    <row r="3621" spans="1:2" x14ac:dyDescent="0.2">
      <c r="A3621" s="289"/>
      <c r="B3621" s="291"/>
    </row>
    <row r="3622" spans="1:2" x14ac:dyDescent="0.2">
      <c r="A3622" s="289"/>
      <c r="B3622" s="291"/>
    </row>
    <row r="3623" spans="1:2" x14ac:dyDescent="0.2">
      <c r="A3623" s="289"/>
      <c r="B3623" s="291"/>
    </row>
    <row r="3624" spans="1:2" x14ac:dyDescent="0.2">
      <c r="A3624" s="289"/>
      <c r="B3624" s="291"/>
    </row>
    <row r="3625" spans="1:2" x14ac:dyDescent="0.2">
      <c r="A3625" s="289"/>
      <c r="B3625" s="291"/>
    </row>
    <row r="3626" spans="1:2" x14ac:dyDescent="0.2">
      <c r="A3626" s="289"/>
      <c r="B3626" s="291"/>
    </row>
    <row r="3627" spans="1:2" x14ac:dyDescent="0.2">
      <c r="A3627" s="289"/>
      <c r="B3627" s="291"/>
    </row>
    <row r="3628" spans="1:2" x14ac:dyDescent="0.2">
      <c r="A3628" s="289"/>
      <c r="B3628" s="291"/>
    </row>
    <row r="3629" spans="1:2" x14ac:dyDescent="0.2">
      <c r="A3629" s="289"/>
      <c r="B3629" s="291"/>
    </row>
    <row r="3630" spans="1:2" x14ac:dyDescent="0.2">
      <c r="A3630" s="289"/>
      <c r="B3630" s="291"/>
    </row>
    <row r="3631" spans="1:2" x14ac:dyDescent="0.2">
      <c r="A3631" s="289"/>
      <c r="B3631" s="291"/>
    </row>
    <row r="3632" spans="1:2" x14ac:dyDescent="0.2">
      <c r="A3632" s="289"/>
      <c r="B3632" s="291"/>
    </row>
    <row r="3633" spans="1:2" x14ac:dyDescent="0.2">
      <c r="A3633" s="289"/>
      <c r="B3633" s="291"/>
    </row>
    <row r="3634" spans="1:2" x14ac:dyDescent="0.2">
      <c r="A3634" s="289"/>
      <c r="B3634" s="291"/>
    </row>
    <row r="3635" spans="1:2" x14ac:dyDescent="0.2">
      <c r="A3635" s="289"/>
      <c r="B3635" s="291"/>
    </row>
    <row r="3636" spans="1:2" x14ac:dyDescent="0.2">
      <c r="A3636" s="289"/>
      <c r="B3636" s="291"/>
    </row>
    <row r="3637" spans="1:2" x14ac:dyDescent="0.2">
      <c r="A3637" s="289"/>
      <c r="B3637" s="291"/>
    </row>
    <row r="3638" spans="1:2" x14ac:dyDescent="0.2">
      <c r="A3638" s="289"/>
      <c r="B3638" s="291"/>
    </row>
    <row r="3639" spans="1:2" x14ac:dyDescent="0.2">
      <c r="A3639" s="289"/>
      <c r="B3639" s="291"/>
    </row>
    <row r="3640" spans="1:2" x14ac:dyDescent="0.2">
      <c r="A3640" s="289"/>
      <c r="B3640" s="291"/>
    </row>
    <row r="3641" spans="1:2" x14ac:dyDescent="0.2">
      <c r="A3641" s="289"/>
      <c r="B3641" s="291"/>
    </row>
    <row r="3642" spans="1:2" x14ac:dyDescent="0.2">
      <c r="A3642" s="289"/>
      <c r="B3642" s="291"/>
    </row>
    <row r="3643" spans="1:2" x14ac:dyDescent="0.2">
      <c r="A3643" s="289"/>
      <c r="B3643" s="291"/>
    </row>
    <row r="3644" spans="1:2" x14ac:dyDescent="0.2">
      <c r="A3644" s="289"/>
      <c r="B3644" s="291"/>
    </row>
    <row r="3645" spans="1:2" x14ac:dyDescent="0.2">
      <c r="A3645" s="289"/>
      <c r="B3645" s="291"/>
    </row>
    <row r="3646" spans="1:2" x14ac:dyDescent="0.2">
      <c r="A3646" s="289"/>
      <c r="B3646" s="291"/>
    </row>
    <row r="3647" spans="1:2" x14ac:dyDescent="0.2">
      <c r="A3647" s="289"/>
      <c r="B3647" s="291"/>
    </row>
    <row r="3648" spans="1:2" x14ac:dyDescent="0.2">
      <c r="A3648" s="289"/>
      <c r="B3648" s="291"/>
    </row>
    <row r="3649" spans="1:2" x14ac:dyDescent="0.2">
      <c r="A3649" s="289"/>
      <c r="B3649" s="291"/>
    </row>
    <row r="3650" spans="1:2" x14ac:dyDescent="0.2">
      <c r="A3650" s="289"/>
      <c r="B3650" s="291"/>
    </row>
    <row r="3651" spans="1:2" x14ac:dyDescent="0.2">
      <c r="A3651" s="289"/>
      <c r="B3651" s="291"/>
    </row>
    <row r="3652" spans="1:2" x14ac:dyDescent="0.2">
      <c r="A3652" s="289"/>
      <c r="B3652" s="291"/>
    </row>
    <row r="3653" spans="1:2" x14ac:dyDescent="0.2">
      <c r="A3653" s="289"/>
      <c r="B3653" s="291"/>
    </row>
    <row r="3654" spans="1:2" x14ac:dyDescent="0.2">
      <c r="A3654" s="289"/>
      <c r="B3654" s="291"/>
    </row>
    <row r="3655" spans="1:2" x14ac:dyDescent="0.2">
      <c r="A3655" s="289"/>
      <c r="B3655" s="291"/>
    </row>
    <row r="3656" spans="1:2" x14ac:dyDescent="0.2">
      <c r="A3656" s="289"/>
      <c r="B3656" s="291"/>
    </row>
    <row r="3657" spans="1:2" x14ac:dyDescent="0.2">
      <c r="A3657" s="289"/>
      <c r="B3657" s="291"/>
    </row>
    <row r="3658" spans="1:2" x14ac:dyDescent="0.2">
      <c r="A3658" s="289"/>
      <c r="B3658" s="291"/>
    </row>
    <row r="3659" spans="1:2" x14ac:dyDescent="0.2">
      <c r="A3659" s="289"/>
      <c r="B3659" s="291"/>
    </row>
    <row r="3660" spans="1:2" x14ac:dyDescent="0.2">
      <c r="A3660" s="289"/>
      <c r="B3660" s="291"/>
    </row>
    <row r="3661" spans="1:2" x14ac:dyDescent="0.2">
      <c r="A3661" s="289"/>
      <c r="B3661" s="291"/>
    </row>
    <row r="3662" spans="1:2" x14ac:dyDescent="0.2">
      <c r="A3662" s="289"/>
      <c r="B3662" s="291"/>
    </row>
    <row r="3663" spans="1:2" x14ac:dyDescent="0.2">
      <c r="A3663" s="289"/>
      <c r="B3663" s="291"/>
    </row>
    <row r="3664" spans="1:2" x14ac:dyDescent="0.2">
      <c r="A3664" s="289"/>
      <c r="B3664" s="291"/>
    </row>
    <row r="3665" spans="1:2" x14ac:dyDescent="0.2">
      <c r="A3665" s="289"/>
      <c r="B3665" s="291"/>
    </row>
    <row r="3666" spans="1:2" x14ac:dyDescent="0.2">
      <c r="A3666" s="289"/>
      <c r="B3666" s="291"/>
    </row>
    <row r="3667" spans="1:2" x14ac:dyDescent="0.2">
      <c r="A3667" s="289"/>
      <c r="B3667" s="291"/>
    </row>
    <row r="3668" spans="1:2" x14ac:dyDescent="0.2">
      <c r="A3668" s="289"/>
      <c r="B3668" s="291"/>
    </row>
    <row r="3669" spans="1:2" x14ac:dyDescent="0.2">
      <c r="A3669" s="289"/>
      <c r="B3669" s="291"/>
    </row>
    <row r="3670" spans="1:2" x14ac:dyDescent="0.2">
      <c r="A3670" s="289"/>
      <c r="B3670" s="291"/>
    </row>
    <row r="3671" spans="1:2" x14ac:dyDescent="0.2">
      <c r="A3671" s="289"/>
      <c r="B3671" s="291"/>
    </row>
    <row r="3672" spans="1:2" x14ac:dyDescent="0.2">
      <c r="A3672" s="289"/>
      <c r="B3672" s="291"/>
    </row>
    <row r="3673" spans="1:2" x14ac:dyDescent="0.2">
      <c r="A3673" s="289"/>
      <c r="B3673" s="291"/>
    </row>
    <row r="3674" spans="1:2" x14ac:dyDescent="0.2">
      <c r="A3674" s="289"/>
      <c r="B3674" s="291"/>
    </row>
    <row r="3675" spans="1:2" x14ac:dyDescent="0.2">
      <c r="A3675" s="289"/>
      <c r="B3675" s="291"/>
    </row>
    <row r="3676" spans="1:2" x14ac:dyDescent="0.2">
      <c r="A3676" s="289"/>
      <c r="B3676" s="291"/>
    </row>
    <row r="3677" spans="1:2" x14ac:dyDescent="0.2">
      <c r="A3677" s="289"/>
      <c r="B3677" s="291"/>
    </row>
    <row r="3678" spans="1:2" x14ac:dyDescent="0.2">
      <c r="A3678" s="289"/>
      <c r="B3678" s="291"/>
    </row>
    <row r="3679" spans="1:2" x14ac:dyDescent="0.2">
      <c r="A3679" s="289"/>
      <c r="B3679" s="291"/>
    </row>
    <row r="3680" spans="1:2" x14ac:dyDescent="0.2">
      <c r="A3680" s="289"/>
      <c r="B3680" s="291"/>
    </row>
    <row r="3681" spans="1:2" x14ac:dyDescent="0.2">
      <c r="A3681" s="289"/>
      <c r="B3681" s="291"/>
    </row>
    <row r="3682" spans="1:2" x14ac:dyDescent="0.2">
      <c r="A3682" s="289"/>
      <c r="B3682" s="291"/>
    </row>
    <row r="3683" spans="1:2" x14ac:dyDescent="0.2">
      <c r="A3683" s="289"/>
      <c r="B3683" s="291"/>
    </row>
    <row r="3684" spans="1:2" x14ac:dyDescent="0.2">
      <c r="A3684" s="289"/>
      <c r="B3684" s="291"/>
    </row>
    <row r="3685" spans="1:2" x14ac:dyDescent="0.2">
      <c r="A3685" s="289"/>
      <c r="B3685" s="291"/>
    </row>
    <row r="3686" spans="1:2" x14ac:dyDescent="0.2">
      <c r="A3686" s="289"/>
      <c r="B3686" s="291"/>
    </row>
    <row r="3687" spans="1:2" x14ac:dyDescent="0.2">
      <c r="A3687" s="289"/>
      <c r="B3687" s="291"/>
    </row>
    <row r="3688" spans="1:2" x14ac:dyDescent="0.2">
      <c r="A3688" s="289"/>
      <c r="B3688" s="291"/>
    </row>
    <row r="3689" spans="1:2" x14ac:dyDescent="0.2">
      <c r="A3689" s="289"/>
      <c r="B3689" s="291"/>
    </row>
    <row r="3690" spans="1:2" x14ac:dyDescent="0.2">
      <c r="A3690" s="289"/>
      <c r="B3690" s="291"/>
    </row>
    <row r="3691" spans="1:2" x14ac:dyDescent="0.2">
      <c r="A3691" s="289"/>
      <c r="B3691" s="291"/>
    </row>
    <row r="3692" spans="1:2" x14ac:dyDescent="0.2">
      <c r="A3692" s="289"/>
      <c r="B3692" s="291"/>
    </row>
    <row r="3693" spans="1:2" x14ac:dyDescent="0.2">
      <c r="A3693" s="289"/>
      <c r="B3693" s="291"/>
    </row>
    <row r="3694" spans="1:2" x14ac:dyDescent="0.2">
      <c r="A3694" s="289"/>
      <c r="B3694" s="291"/>
    </row>
    <row r="3695" spans="1:2" x14ac:dyDescent="0.2">
      <c r="A3695" s="289"/>
      <c r="B3695" s="291"/>
    </row>
    <row r="3696" spans="1:2" x14ac:dyDescent="0.2">
      <c r="A3696" s="289"/>
      <c r="B3696" s="291"/>
    </row>
    <row r="3697" spans="1:2" x14ac:dyDescent="0.2">
      <c r="A3697" s="289"/>
      <c r="B3697" s="291"/>
    </row>
    <row r="3698" spans="1:2" x14ac:dyDescent="0.2">
      <c r="A3698" s="289"/>
      <c r="B3698" s="291"/>
    </row>
    <row r="3699" spans="1:2" x14ac:dyDescent="0.2">
      <c r="A3699" s="289"/>
      <c r="B3699" s="291"/>
    </row>
    <row r="3700" spans="1:2" x14ac:dyDescent="0.2">
      <c r="A3700" s="289"/>
      <c r="B3700" s="291"/>
    </row>
    <row r="3701" spans="1:2" x14ac:dyDescent="0.2">
      <c r="A3701" s="289"/>
      <c r="B3701" s="291"/>
    </row>
    <row r="3702" spans="1:2" x14ac:dyDescent="0.2">
      <c r="A3702" s="289"/>
      <c r="B3702" s="291"/>
    </row>
    <row r="3703" spans="1:2" x14ac:dyDescent="0.2">
      <c r="A3703" s="289"/>
      <c r="B3703" s="291"/>
    </row>
    <row r="3704" spans="1:2" x14ac:dyDescent="0.2">
      <c r="A3704" s="289"/>
      <c r="B3704" s="291"/>
    </row>
    <row r="3705" spans="1:2" x14ac:dyDescent="0.2">
      <c r="A3705" s="289"/>
      <c r="B3705" s="291"/>
    </row>
    <row r="3706" spans="1:2" x14ac:dyDescent="0.2">
      <c r="A3706" s="289"/>
      <c r="B3706" s="291"/>
    </row>
    <row r="3707" spans="1:2" x14ac:dyDescent="0.2">
      <c r="A3707" s="289"/>
      <c r="B3707" s="291"/>
    </row>
    <row r="3708" spans="1:2" x14ac:dyDescent="0.2">
      <c r="A3708" s="289"/>
      <c r="B3708" s="291"/>
    </row>
    <row r="3709" spans="1:2" x14ac:dyDescent="0.2">
      <c r="A3709" s="289"/>
      <c r="B3709" s="291"/>
    </row>
    <row r="3710" spans="1:2" x14ac:dyDescent="0.2">
      <c r="A3710" s="289"/>
      <c r="B3710" s="291"/>
    </row>
    <row r="3711" spans="1:2" x14ac:dyDescent="0.2">
      <c r="A3711" s="289"/>
      <c r="B3711" s="291"/>
    </row>
    <row r="3712" spans="1:2" x14ac:dyDescent="0.2">
      <c r="A3712" s="289"/>
      <c r="B3712" s="291"/>
    </row>
    <row r="3713" spans="1:2" x14ac:dyDescent="0.2">
      <c r="A3713" s="289"/>
      <c r="B3713" s="291"/>
    </row>
    <row r="3714" spans="1:2" x14ac:dyDescent="0.2">
      <c r="A3714" s="289"/>
      <c r="B3714" s="291"/>
    </row>
    <row r="3715" spans="1:2" x14ac:dyDescent="0.2">
      <c r="A3715" s="289"/>
      <c r="B3715" s="291"/>
    </row>
    <row r="3716" spans="1:2" x14ac:dyDescent="0.2">
      <c r="A3716" s="289"/>
      <c r="B3716" s="291"/>
    </row>
    <row r="3717" spans="1:2" x14ac:dyDescent="0.2">
      <c r="A3717" s="289"/>
      <c r="B3717" s="291"/>
    </row>
    <row r="3718" spans="1:2" x14ac:dyDescent="0.2">
      <c r="A3718" s="289"/>
      <c r="B3718" s="291"/>
    </row>
    <row r="3719" spans="1:2" x14ac:dyDescent="0.2">
      <c r="A3719" s="289"/>
      <c r="B3719" s="291"/>
    </row>
    <row r="3720" spans="1:2" x14ac:dyDescent="0.2">
      <c r="A3720" s="289"/>
      <c r="B3720" s="291"/>
    </row>
    <row r="3721" spans="1:2" x14ac:dyDescent="0.2">
      <c r="A3721" s="289"/>
      <c r="B3721" s="291"/>
    </row>
    <row r="3722" spans="1:2" x14ac:dyDescent="0.2">
      <c r="A3722" s="289"/>
      <c r="B3722" s="291"/>
    </row>
    <row r="3723" spans="1:2" x14ac:dyDescent="0.2">
      <c r="A3723" s="289"/>
      <c r="B3723" s="291"/>
    </row>
    <row r="3724" spans="1:2" x14ac:dyDescent="0.2">
      <c r="A3724" s="289"/>
      <c r="B3724" s="291"/>
    </row>
    <row r="3725" spans="1:2" x14ac:dyDescent="0.2">
      <c r="A3725" s="289"/>
      <c r="B3725" s="291"/>
    </row>
    <row r="3726" spans="1:2" x14ac:dyDescent="0.2">
      <c r="A3726" s="289"/>
      <c r="B3726" s="291"/>
    </row>
    <row r="3727" spans="1:2" x14ac:dyDescent="0.2">
      <c r="A3727" s="289"/>
      <c r="B3727" s="291"/>
    </row>
    <row r="3728" spans="1:2" x14ac:dyDescent="0.2">
      <c r="A3728" s="289"/>
      <c r="B3728" s="291"/>
    </row>
    <row r="3729" spans="1:2" x14ac:dyDescent="0.2">
      <c r="A3729" s="289"/>
      <c r="B3729" s="291"/>
    </row>
    <row r="3730" spans="1:2" x14ac:dyDescent="0.2">
      <c r="A3730" s="289"/>
      <c r="B3730" s="291"/>
    </row>
    <row r="3731" spans="1:2" x14ac:dyDescent="0.2">
      <c r="A3731" s="289"/>
      <c r="B3731" s="291"/>
    </row>
    <row r="3732" spans="1:2" x14ac:dyDescent="0.2">
      <c r="A3732" s="289"/>
      <c r="B3732" s="291"/>
    </row>
    <row r="3733" spans="1:2" x14ac:dyDescent="0.2">
      <c r="A3733" s="289"/>
      <c r="B3733" s="291"/>
    </row>
    <row r="3734" spans="1:2" x14ac:dyDescent="0.2">
      <c r="A3734" s="289"/>
      <c r="B3734" s="291"/>
    </row>
    <row r="3735" spans="1:2" x14ac:dyDescent="0.2">
      <c r="A3735" s="289"/>
      <c r="B3735" s="291"/>
    </row>
    <row r="3736" spans="1:2" x14ac:dyDescent="0.2">
      <c r="A3736" s="289"/>
      <c r="B3736" s="291"/>
    </row>
    <row r="3737" spans="1:2" x14ac:dyDescent="0.2">
      <c r="A3737" s="289"/>
      <c r="B3737" s="291"/>
    </row>
    <row r="3738" spans="1:2" x14ac:dyDescent="0.2">
      <c r="A3738" s="289"/>
      <c r="B3738" s="291"/>
    </row>
    <row r="3739" spans="1:2" x14ac:dyDescent="0.2">
      <c r="A3739" s="289"/>
      <c r="B3739" s="291"/>
    </row>
    <row r="3740" spans="1:2" x14ac:dyDescent="0.2">
      <c r="A3740" s="289"/>
      <c r="B3740" s="291"/>
    </row>
    <row r="3741" spans="1:2" x14ac:dyDescent="0.2">
      <c r="A3741" s="289"/>
      <c r="B3741" s="291"/>
    </row>
    <row r="3742" spans="1:2" x14ac:dyDescent="0.2">
      <c r="A3742" s="289"/>
      <c r="B3742" s="291"/>
    </row>
    <row r="3743" spans="1:2" x14ac:dyDescent="0.2">
      <c r="A3743" s="289"/>
      <c r="B3743" s="291"/>
    </row>
    <row r="3744" spans="1:2" x14ac:dyDescent="0.2">
      <c r="A3744" s="289"/>
      <c r="B3744" s="291"/>
    </row>
    <row r="3745" spans="1:2" x14ac:dyDescent="0.2">
      <c r="A3745" s="289"/>
      <c r="B3745" s="291"/>
    </row>
    <row r="3746" spans="1:2" x14ac:dyDescent="0.2">
      <c r="A3746" s="289"/>
      <c r="B3746" s="291"/>
    </row>
    <row r="3747" spans="1:2" x14ac:dyDescent="0.2">
      <c r="A3747" s="289"/>
      <c r="B3747" s="291"/>
    </row>
    <row r="3748" spans="1:2" x14ac:dyDescent="0.2">
      <c r="A3748" s="289"/>
      <c r="B3748" s="291"/>
    </row>
    <row r="3749" spans="1:2" x14ac:dyDescent="0.2">
      <c r="A3749" s="289"/>
      <c r="B3749" s="291"/>
    </row>
    <row r="3750" spans="1:2" x14ac:dyDescent="0.2">
      <c r="A3750" s="289"/>
      <c r="B3750" s="291"/>
    </row>
    <row r="3751" spans="1:2" x14ac:dyDescent="0.2">
      <c r="A3751" s="289"/>
      <c r="B3751" s="291"/>
    </row>
    <row r="3752" spans="1:2" x14ac:dyDescent="0.2">
      <c r="A3752" s="289"/>
      <c r="B3752" s="291"/>
    </row>
    <row r="3753" spans="1:2" x14ac:dyDescent="0.2">
      <c r="A3753" s="289"/>
      <c r="B3753" s="291"/>
    </row>
    <row r="3754" spans="1:2" x14ac:dyDescent="0.2">
      <c r="A3754" s="289"/>
      <c r="B3754" s="291"/>
    </row>
    <row r="3755" spans="1:2" x14ac:dyDescent="0.2">
      <c r="A3755" s="289"/>
      <c r="B3755" s="291"/>
    </row>
    <row r="3756" spans="1:2" x14ac:dyDescent="0.2">
      <c r="A3756" s="289"/>
      <c r="B3756" s="291"/>
    </row>
    <row r="3757" spans="1:2" x14ac:dyDescent="0.2">
      <c r="A3757" s="289"/>
      <c r="B3757" s="291"/>
    </row>
    <row r="3758" spans="1:2" x14ac:dyDescent="0.2">
      <c r="A3758" s="289"/>
      <c r="B3758" s="291"/>
    </row>
    <row r="3759" spans="1:2" x14ac:dyDescent="0.2">
      <c r="A3759" s="289"/>
      <c r="B3759" s="291"/>
    </row>
    <row r="3760" spans="1:2" x14ac:dyDescent="0.2">
      <c r="A3760" s="289"/>
      <c r="B3760" s="291"/>
    </row>
    <row r="3761" spans="1:2" x14ac:dyDescent="0.2">
      <c r="A3761" s="289"/>
      <c r="B3761" s="291"/>
    </row>
    <row r="3762" spans="1:2" x14ac:dyDescent="0.2">
      <c r="A3762" s="289"/>
      <c r="B3762" s="291"/>
    </row>
    <row r="3763" spans="1:2" x14ac:dyDescent="0.2">
      <c r="A3763" s="289"/>
      <c r="B3763" s="291"/>
    </row>
    <row r="3764" spans="1:2" x14ac:dyDescent="0.2">
      <c r="A3764" s="289"/>
      <c r="B3764" s="291"/>
    </row>
    <row r="3765" spans="1:2" x14ac:dyDescent="0.2">
      <c r="A3765" s="289"/>
      <c r="B3765" s="291"/>
    </row>
    <row r="3766" spans="1:2" x14ac:dyDescent="0.2">
      <c r="A3766" s="289"/>
      <c r="B3766" s="291"/>
    </row>
    <row r="3767" spans="1:2" x14ac:dyDescent="0.2">
      <c r="A3767" s="289"/>
      <c r="B3767" s="291"/>
    </row>
    <row r="3768" spans="1:2" x14ac:dyDescent="0.2">
      <c r="A3768" s="289"/>
      <c r="B3768" s="291"/>
    </row>
    <row r="3769" spans="1:2" x14ac:dyDescent="0.2">
      <c r="A3769" s="289"/>
      <c r="B3769" s="291"/>
    </row>
    <row r="3770" spans="1:2" x14ac:dyDescent="0.2">
      <c r="A3770" s="289"/>
      <c r="B3770" s="291"/>
    </row>
    <row r="3771" spans="1:2" x14ac:dyDescent="0.2">
      <c r="A3771" s="289"/>
      <c r="B3771" s="291"/>
    </row>
    <row r="3772" spans="1:2" x14ac:dyDescent="0.2">
      <c r="A3772" s="289"/>
      <c r="B3772" s="291"/>
    </row>
    <row r="3773" spans="1:2" x14ac:dyDescent="0.2">
      <c r="A3773" s="289"/>
      <c r="B3773" s="291"/>
    </row>
    <row r="3774" spans="1:2" x14ac:dyDescent="0.2">
      <c r="A3774" s="289"/>
      <c r="B3774" s="291"/>
    </row>
    <row r="3775" spans="1:2" x14ac:dyDescent="0.2">
      <c r="A3775" s="289"/>
      <c r="B3775" s="291"/>
    </row>
    <row r="3776" spans="1:2" x14ac:dyDescent="0.2">
      <c r="A3776" s="289"/>
      <c r="B3776" s="291"/>
    </row>
    <row r="3777" spans="1:2" x14ac:dyDescent="0.2">
      <c r="A3777" s="289"/>
      <c r="B3777" s="291"/>
    </row>
    <row r="3778" spans="1:2" x14ac:dyDescent="0.2">
      <c r="A3778" s="289"/>
      <c r="B3778" s="291"/>
    </row>
    <row r="3779" spans="1:2" x14ac:dyDescent="0.2">
      <c r="A3779" s="289"/>
      <c r="B3779" s="291"/>
    </row>
    <row r="3780" spans="1:2" x14ac:dyDescent="0.2">
      <c r="A3780" s="289"/>
      <c r="B3780" s="291"/>
    </row>
    <row r="3781" spans="1:2" x14ac:dyDescent="0.2">
      <c r="A3781" s="289"/>
      <c r="B3781" s="291"/>
    </row>
    <row r="3782" spans="1:2" x14ac:dyDescent="0.2">
      <c r="A3782" s="289"/>
      <c r="B3782" s="291"/>
    </row>
    <row r="3783" spans="1:2" x14ac:dyDescent="0.2">
      <c r="A3783" s="289"/>
      <c r="B3783" s="291"/>
    </row>
    <row r="3784" spans="1:2" x14ac:dyDescent="0.2">
      <c r="A3784" s="289"/>
      <c r="B3784" s="291"/>
    </row>
    <row r="3785" spans="1:2" x14ac:dyDescent="0.2">
      <c r="A3785" s="289"/>
      <c r="B3785" s="291"/>
    </row>
    <row r="3786" spans="1:2" x14ac:dyDescent="0.2">
      <c r="A3786" s="289"/>
      <c r="B3786" s="291"/>
    </row>
    <row r="3787" spans="1:2" x14ac:dyDescent="0.2">
      <c r="A3787" s="289"/>
      <c r="B3787" s="291"/>
    </row>
    <row r="3788" spans="1:2" x14ac:dyDescent="0.2">
      <c r="A3788" s="289"/>
      <c r="B3788" s="291"/>
    </row>
    <row r="3789" spans="1:2" x14ac:dyDescent="0.2">
      <c r="A3789" s="289"/>
      <c r="B3789" s="291"/>
    </row>
    <row r="3790" spans="1:2" x14ac:dyDescent="0.2">
      <c r="A3790" s="289"/>
      <c r="B3790" s="291"/>
    </row>
    <row r="3791" spans="1:2" x14ac:dyDescent="0.2">
      <c r="A3791" s="289"/>
      <c r="B3791" s="291"/>
    </row>
    <row r="3792" spans="1:2" x14ac:dyDescent="0.2">
      <c r="A3792" s="289"/>
      <c r="B3792" s="291"/>
    </row>
    <row r="3793" spans="1:2" x14ac:dyDescent="0.2">
      <c r="A3793" s="289"/>
      <c r="B3793" s="291"/>
    </row>
    <row r="3794" spans="1:2" x14ac:dyDescent="0.2">
      <c r="A3794" s="289"/>
      <c r="B3794" s="291"/>
    </row>
    <row r="3795" spans="1:2" x14ac:dyDescent="0.2">
      <c r="A3795" s="289"/>
      <c r="B3795" s="291"/>
    </row>
    <row r="3796" spans="1:2" x14ac:dyDescent="0.2">
      <c r="A3796" s="289"/>
      <c r="B3796" s="291"/>
    </row>
    <row r="3797" spans="1:2" x14ac:dyDescent="0.2">
      <c r="A3797" s="289"/>
      <c r="B3797" s="291"/>
    </row>
    <row r="3798" spans="1:2" x14ac:dyDescent="0.2">
      <c r="A3798" s="289"/>
      <c r="B3798" s="291"/>
    </row>
    <row r="3799" spans="1:2" x14ac:dyDescent="0.2">
      <c r="A3799" s="289"/>
      <c r="B3799" s="291"/>
    </row>
    <row r="3800" spans="1:2" x14ac:dyDescent="0.2">
      <c r="A3800" s="289"/>
      <c r="B3800" s="291"/>
    </row>
    <row r="3801" spans="1:2" x14ac:dyDescent="0.2">
      <c r="A3801" s="289"/>
      <c r="B3801" s="291"/>
    </row>
    <row r="3802" spans="1:2" x14ac:dyDescent="0.2">
      <c r="A3802" s="289"/>
      <c r="B3802" s="291"/>
    </row>
    <row r="3803" spans="1:2" x14ac:dyDescent="0.2">
      <c r="A3803" s="289"/>
      <c r="B3803" s="291"/>
    </row>
    <row r="3804" spans="1:2" x14ac:dyDescent="0.2">
      <c r="A3804" s="289"/>
      <c r="B3804" s="291"/>
    </row>
    <row r="3805" spans="1:2" x14ac:dyDescent="0.2">
      <c r="A3805" s="289"/>
      <c r="B3805" s="291"/>
    </row>
    <row r="3806" spans="1:2" x14ac:dyDescent="0.2">
      <c r="A3806" s="289"/>
      <c r="B3806" s="291"/>
    </row>
    <row r="3807" spans="1:2" x14ac:dyDescent="0.2">
      <c r="A3807" s="289"/>
      <c r="B3807" s="291"/>
    </row>
    <row r="3808" spans="1:2" x14ac:dyDescent="0.2">
      <c r="A3808" s="289"/>
      <c r="B3808" s="291"/>
    </row>
    <row r="3809" spans="1:2" x14ac:dyDescent="0.2">
      <c r="A3809" s="289"/>
      <c r="B3809" s="291"/>
    </row>
    <row r="3810" spans="1:2" x14ac:dyDescent="0.2">
      <c r="A3810" s="289"/>
      <c r="B3810" s="291"/>
    </row>
    <row r="3811" spans="1:2" x14ac:dyDescent="0.2">
      <c r="A3811" s="289"/>
      <c r="B3811" s="291"/>
    </row>
    <row r="3812" spans="1:2" x14ac:dyDescent="0.2">
      <c r="A3812" s="289"/>
      <c r="B3812" s="291"/>
    </row>
    <row r="3813" spans="1:2" x14ac:dyDescent="0.2">
      <c r="A3813" s="289"/>
      <c r="B3813" s="291"/>
    </row>
    <row r="3814" spans="1:2" x14ac:dyDescent="0.2">
      <c r="A3814" s="289"/>
      <c r="B3814" s="291"/>
    </row>
    <row r="3815" spans="1:2" x14ac:dyDescent="0.2">
      <c r="A3815" s="289"/>
      <c r="B3815" s="291"/>
    </row>
    <row r="3816" spans="1:2" x14ac:dyDescent="0.2">
      <c r="A3816" s="289"/>
      <c r="B3816" s="291"/>
    </row>
    <row r="3817" spans="1:2" x14ac:dyDescent="0.2">
      <c r="A3817" s="289"/>
      <c r="B3817" s="291"/>
    </row>
    <row r="3818" spans="1:2" x14ac:dyDescent="0.2">
      <c r="A3818" s="289"/>
      <c r="B3818" s="291"/>
    </row>
    <row r="3819" spans="1:2" x14ac:dyDescent="0.2">
      <c r="A3819" s="289"/>
      <c r="B3819" s="291"/>
    </row>
    <row r="3820" spans="1:2" x14ac:dyDescent="0.2">
      <c r="A3820" s="289"/>
      <c r="B3820" s="291"/>
    </row>
    <row r="3821" spans="1:2" x14ac:dyDescent="0.2">
      <c r="A3821" s="289"/>
      <c r="B3821" s="291"/>
    </row>
    <row r="3822" spans="1:2" x14ac:dyDescent="0.2">
      <c r="A3822" s="289"/>
      <c r="B3822" s="291"/>
    </row>
    <row r="3823" spans="1:2" x14ac:dyDescent="0.2">
      <c r="A3823" s="289"/>
      <c r="B3823" s="291"/>
    </row>
    <row r="3824" spans="1:2" x14ac:dyDescent="0.2">
      <c r="A3824" s="289"/>
      <c r="B3824" s="291"/>
    </row>
    <row r="3825" spans="1:2" x14ac:dyDescent="0.2">
      <c r="A3825" s="289"/>
      <c r="B3825" s="291"/>
    </row>
    <row r="3826" spans="1:2" x14ac:dyDescent="0.2">
      <c r="A3826" s="289"/>
      <c r="B3826" s="291"/>
    </row>
    <row r="3827" spans="1:2" x14ac:dyDescent="0.2">
      <c r="A3827" s="289"/>
      <c r="B3827" s="291"/>
    </row>
    <row r="3828" spans="1:2" x14ac:dyDescent="0.2">
      <c r="A3828" s="289"/>
      <c r="B3828" s="291"/>
    </row>
    <row r="3829" spans="1:2" x14ac:dyDescent="0.2">
      <c r="A3829" s="289"/>
      <c r="B3829" s="291"/>
    </row>
    <row r="3830" spans="1:2" x14ac:dyDescent="0.2">
      <c r="A3830" s="289"/>
      <c r="B3830" s="291"/>
    </row>
    <row r="3831" spans="1:2" x14ac:dyDescent="0.2">
      <c r="A3831" s="289"/>
      <c r="B3831" s="291"/>
    </row>
    <row r="3832" spans="1:2" x14ac:dyDescent="0.2">
      <c r="A3832" s="289"/>
      <c r="B3832" s="291"/>
    </row>
    <row r="3833" spans="1:2" x14ac:dyDescent="0.2">
      <c r="A3833" s="289"/>
      <c r="B3833" s="291"/>
    </row>
    <row r="3834" spans="1:2" x14ac:dyDescent="0.2">
      <c r="A3834" s="289"/>
      <c r="B3834" s="291"/>
    </row>
    <row r="3835" spans="1:2" x14ac:dyDescent="0.2">
      <c r="A3835" s="289"/>
      <c r="B3835" s="291"/>
    </row>
    <row r="3836" spans="1:2" x14ac:dyDescent="0.2">
      <c r="A3836" s="289"/>
      <c r="B3836" s="291"/>
    </row>
    <row r="3837" spans="1:2" x14ac:dyDescent="0.2">
      <c r="A3837" s="289"/>
      <c r="B3837" s="291"/>
    </row>
    <row r="3838" spans="1:2" x14ac:dyDescent="0.2">
      <c r="A3838" s="289"/>
      <c r="B3838" s="291"/>
    </row>
    <row r="3839" spans="1:2" x14ac:dyDescent="0.2">
      <c r="A3839" s="289"/>
      <c r="B3839" s="291"/>
    </row>
    <row r="3840" spans="1:2" x14ac:dyDescent="0.2">
      <c r="A3840" s="289"/>
      <c r="B3840" s="291"/>
    </row>
    <row r="3841" spans="1:2" x14ac:dyDescent="0.2">
      <c r="A3841" s="289"/>
      <c r="B3841" s="291"/>
    </row>
    <row r="3842" spans="1:2" x14ac:dyDescent="0.2">
      <c r="A3842" s="289"/>
      <c r="B3842" s="291"/>
    </row>
    <row r="3843" spans="1:2" x14ac:dyDescent="0.2">
      <c r="A3843" s="289"/>
      <c r="B3843" s="291"/>
    </row>
    <row r="3844" spans="1:2" x14ac:dyDescent="0.2">
      <c r="A3844" s="289"/>
      <c r="B3844" s="291"/>
    </row>
    <row r="3845" spans="1:2" x14ac:dyDescent="0.2">
      <c r="A3845" s="289"/>
      <c r="B3845" s="291"/>
    </row>
    <row r="3846" spans="1:2" x14ac:dyDescent="0.2">
      <c r="A3846" s="289"/>
      <c r="B3846" s="291"/>
    </row>
    <row r="3847" spans="1:2" x14ac:dyDescent="0.2">
      <c r="A3847" s="289"/>
      <c r="B3847" s="291"/>
    </row>
    <row r="3848" spans="1:2" x14ac:dyDescent="0.2">
      <c r="A3848" s="289"/>
      <c r="B3848" s="291"/>
    </row>
    <row r="3849" spans="1:2" x14ac:dyDescent="0.2">
      <c r="A3849" s="289"/>
      <c r="B3849" s="291"/>
    </row>
    <row r="3850" spans="1:2" x14ac:dyDescent="0.2">
      <c r="A3850" s="289"/>
      <c r="B3850" s="291"/>
    </row>
    <row r="3851" spans="1:2" x14ac:dyDescent="0.2">
      <c r="A3851" s="289"/>
      <c r="B3851" s="291"/>
    </row>
    <row r="3852" spans="1:2" x14ac:dyDescent="0.2">
      <c r="A3852" s="289"/>
      <c r="B3852" s="291"/>
    </row>
    <row r="3853" spans="1:2" x14ac:dyDescent="0.2">
      <c r="A3853" s="289"/>
      <c r="B3853" s="291"/>
    </row>
    <row r="3854" spans="1:2" x14ac:dyDescent="0.2">
      <c r="A3854" s="289"/>
      <c r="B3854" s="291"/>
    </row>
    <row r="3855" spans="1:2" x14ac:dyDescent="0.2">
      <c r="A3855" s="289"/>
      <c r="B3855" s="291"/>
    </row>
    <row r="3856" spans="1:2" x14ac:dyDescent="0.2">
      <c r="A3856" s="289"/>
      <c r="B3856" s="291"/>
    </row>
    <row r="3857" spans="1:2" x14ac:dyDescent="0.2">
      <c r="A3857" s="289"/>
      <c r="B3857" s="291"/>
    </row>
    <row r="3858" spans="1:2" x14ac:dyDescent="0.2">
      <c r="A3858" s="289"/>
      <c r="B3858" s="291"/>
    </row>
    <row r="3859" spans="1:2" x14ac:dyDescent="0.2">
      <c r="A3859" s="289"/>
      <c r="B3859" s="291"/>
    </row>
    <row r="3860" spans="1:2" x14ac:dyDescent="0.2">
      <c r="A3860" s="289"/>
      <c r="B3860" s="291"/>
    </row>
    <row r="3861" spans="1:2" x14ac:dyDescent="0.2">
      <c r="A3861" s="289"/>
      <c r="B3861" s="291"/>
    </row>
    <row r="3862" spans="1:2" x14ac:dyDescent="0.2">
      <c r="A3862" s="289"/>
      <c r="B3862" s="291"/>
    </row>
    <row r="3863" spans="1:2" x14ac:dyDescent="0.2">
      <c r="A3863" s="289"/>
      <c r="B3863" s="291"/>
    </row>
    <row r="3864" spans="1:2" x14ac:dyDescent="0.2">
      <c r="A3864" s="289"/>
      <c r="B3864" s="291"/>
    </row>
    <row r="3865" spans="1:2" x14ac:dyDescent="0.2">
      <c r="A3865" s="289"/>
      <c r="B3865" s="291"/>
    </row>
    <row r="3866" spans="1:2" x14ac:dyDescent="0.2">
      <c r="A3866" s="289"/>
      <c r="B3866" s="291"/>
    </row>
    <row r="3867" spans="1:2" x14ac:dyDescent="0.2">
      <c r="A3867" s="289"/>
      <c r="B3867" s="291"/>
    </row>
    <row r="3868" spans="1:2" x14ac:dyDescent="0.2">
      <c r="A3868" s="289"/>
      <c r="B3868" s="291"/>
    </row>
    <row r="3869" spans="1:2" x14ac:dyDescent="0.2">
      <c r="A3869" s="289"/>
      <c r="B3869" s="291"/>
    </row>
    <row r="3870" spans="1:2" x14ac:dyDescent="0.2">
      <c r="A3870" s="289"/>
      <c r="B3870" s="291"/>
    </row>
    <row r="3871" spans="1:2" x14ac:dyDescent="0.2">
      <c r="A3871" s="289"/>
      <c r="B3871" s="291"/>
    </row>
    <row r="3872" spans="1:2" x14ac:dyDescent="0.2">
      <c r="A3872" s="289"/>
      <c r="B3872" s="291"/>
    </row>
    <row r="3873" spans="1:2" x14ac:dyDescent="0.2">
      <c r="A3873" s="289"/>
      <c r="B3873" s="291"/>
    </row>
    <row r="3874" spans="1:2" x14ac:dyDescent="0.2">
      <c r="A3874" s="289"/>
      <c r="B3874" s="291"/>
    </row>
    <row r="3875" spans="1:2" x14ac:dyDescent="0.2">
      <c r="A3875" s="289"/>
      <c r="B3875" s="291"/>
    </row>
    <row r="3876" spans="1:2" x14ac:dyDescent="0.2">
      <c r="A3876" s="289"/>
      <c r="B3876" s="291"/>
    </row>
    <row r="3877" spans="1:2" x14ac:dyDescent="0.2">
      <c r="A3877" s="289"/>
      <c r="B3877" s="291"/>
    </row>
    <row r="3878" spans="1:2" x14ac:dyDescent="0.2">
      <c r="A3878" s="289"/>
      <c r="B3878" s="291"/>
    </row>
    <row r="3879" spans="1:2" x14ac:dyDescent="0.2">
      <c r="A3879" s="289"/>
      <c r="B3879" s="291"/>
    </row>
    <row r="3880" spans="1:2" x14ac:dyDescent="0.2">
      <c r="A3880" s="289"/>
      <c r="B3880" s="291"/>
    </row>
    <row r="3881" spans="1:2" x14ac:dyDescent="0.2">
      <c r="A3881" s="289"/>
      <c r="B3881" s="291"/>
    </row>
    <row r="3882" spans="1:2" x14ac:dyDescent="0.2">
      <c r="A3882" s="289"/>
      <c r="B3882" s="291"/>
    </row>
    <row r="3883" spans="1:2" x14ac:dyDescent="0.2">
      <c r="A3883" s="289"/>
      <c r="B3883" s="291"/>
    </row>
    <row r="3884" spans="1:2" x14ac:dyDescent="0.2">
      <c r="A3884" s="289"/>
      <c r="B3884" s="291"/>
    </row>
    <row r="3885" spans="1:2" x14ac:dyDescent="0.2">
      <c r="A3885" s="289"/>
      <c r="B3885" s="291"/>
    </row>
    <row r="3886" spans="1:2" x14ac:dyDescent="0.2">
      <c r="A3886" s="289"/>
      <c r="B3886" s="291"/>
    </row>
    <row r="3887" spans="1:2" x14ac:dyDescent="0.2">
      <c r="A3887" s="289"/>
      <c r="B3887" s="291"/>
    </row>
    <row r="3888" spans="1:2" x14ac:dyDescent="0.2">
      <c r="A3888" s="289"/>
      <c r="B3888" s="291"/>
    </row>
    <row r="3889" spans="1:2" x14ac:dyDescent="0.2">
      <c r="A3889" s="289"/>
      <c r="B3889" s="291"/>
    </row>
    <row r="3890" spans="1:2" x14ac:dyDescent="0.2">
      <c r="A3890" s="289"/>
      <c r="B3890" s="291"/>
    </row>
    <row r="3891" spans="1:2" x14ac:dyDescent="0.2">
      <c r="A3891" s="289"/>
      <c r="B3891" s="291"/>
    </row>
    <row r="3892" spans="1:2" x14ac:dyDescent="0.2">
      <c r="A3892" s="289"/>
      <c r="B3892" s="291"/>
    </row>
    <row r="3893" spans="1:2" x14ac:dyDescent="0.2">
      <c r="A3893" s="289"/>
      <c r="B3893" s="291"/>
    </row>
    <row r="3894" spans="1:2" x14ac:dyDescent="0.2">
      <c r="A3894" s="289"/>
      <c r="B3894" s="291"/>
    </row>
    <row r="3895" spans="1:2" x14ac:dyDescent="0.2">
      <c r="A3895" s="289"/>
      <c r="B3895" s="291"/>
    </row>
    <row r="3896" spans="1:2" x14ac:dyDescent="0.2">
      <c r="A3896" s="289"/>
      <c r="B3896" s="291"/>
    </row>
    <row r="3897" spans="1:2" x14ac:dyDescent="0.2">
      <c r="A3897" s="289"/>
      <c r="B3897" s="291"/>
    </row>
    <row r="3898" spans="1:2" x14ac:dyDescent="0.2">
      <c r="A3898" s="289"/>
      <c r="B3898" s="291"/>
    </row>
    <row r="3899" spans="1:2" x14ac:dyDescent="0.2">
      <c r="A3899" s="289"/>
      <c r="B3899" s="291"/>
    </row>
    <row r="3900" spans="1:2" x14ac:dyDescent="0.2">
      <c r="A3900" s="289"/>
      <c r="B3900" s="291"/>
    </row>
    <row r="3901" spans="1:2" x14ac:dyDescent="0.2">
      <c r="A3901" s="289"/>
      <c r="B3901" s="291"/>
    </row>
    <row r="3902" spans="1:2" x14ac:dyDescent="0.2">
      <c r="A3902" s="289"/>
      <c r="B3902" s="291"/>
    </row>
    <row r="3903" spans="1:2" x14ac:dyDescent="0.2">
      <c r="A3903" s="289"/>
      <c r="B3903" s="291"/>
    </row>
    <row r="3904" spans="1:2" x14ac:dyDescent="0.2">
      <c r="A3904" s="289"/>
      <c r="B3904" s="291"/>
    </row>
    <row r="3905" spans="1:2" x14ac:dyDescent="0.2">
      <c r="A3905" s="289"/>
      <c r="B3905" s="291"/>
    </row>
    <row r="3906" spans="1:2" x14ac:dyDescent="0.2">
      <c r="A3906" s="289"/>
      <c r="B3906" s="291"/>
    </row>
    <row r="3907" spans="1:2" x14ac:dyDescent="0.2">
      <c r="A3907" s="289"/>
      <c r="B3907" s="291"/>
    </row>
    <row r="3908" spans="1:2" x14ac:dyDescent="0.2">
      <c r="A3908" s="289"/>
      <c r="B3908" s="291"/>
    </row>
    <row r="3909" spans="1:2" x14ac:dyDescent="0.2">
      <c r="A3909" s="289"/>
      <c r="B3909" s="291"/>
    </row>
    <row r="3910" spans="1:2" x14ac:dyDescent="0.2">
      <c r="A3910" s="289"/>
      <c r="B3910" s="291"/>
    </row>
    <row r="3911" spans="1:2" x14ac:dyDescent="0.2">
      <c r="A3911" s="289"/>
      <c r="B3911" s="291"/>
    </row>
    <row r="3912" spans="1:2" x14ac:dyDescent="0.2">
      <c r="A3912" s="289"/>
      <c r="B3912" s="291"/>
    </row>
    <row r="3913" spans="1:2" x14ac:dyDescent="0.2">
      <c r="A3913" s="289"/>
      <c r="B3913" s="291"/>
    </row>
    <row r="3914" spans="1:2" x14ac:dyDescent="0.2">
      <c r="A3914" s="289"/>
      <c r="B3914" s="291"/>
    </row>
    <row r="3915" spans="1:2" x14ac:dyDescent="0.2">
      <c r="A3915" s="289"/>
      <c r="B3915" s="291"/>
    </row>
    <row r="3916" spans="1:2" x14ac:dyDescent="0.2">
      <c r="A3916" s="289"/>
      <c r="B3916" s="291"/>
    </row>
    <row r="3917" spans="1:2" x14ac:dyDescent="0.2">
      <c r="A3917" s="289"/>
      <c r="B3917" s="291"/>
    </row>
    <row r="3918" spans="1:2" x14ac:dyDescent="0.2">
      <c r="A3918" s="289"/>
      <c r="B3918" s="291"/>
    </row>
    <row r="3919" spans="1:2" x14ac:dyDescent="0.2">
      <c r="A3919" s="289"/>
      <c r="B3919" s="291"/>
    </row>
    <row r="3920" spans="1:2" x14ac:dyDescent="0.2">
      <c r="A3920" s="289"/>
      <c r="B3920" s="291"/>
    </row>
    <row r="3921" spans="1:2" x14ac:dyDescent="0.2">
      <c r="A3921" s="289"/>
      <c r="B3921" s="291"/>
    </row>
    <row r="3922" spans="1:2" x14ac:dyDescent="0.2">
      <c r="A3922" s="289"/>
      <c r="B3922" s="291"/>
    </row>
    <row r="3923" spans="1:2" x14ac:dyDescent="0.2">
      <c r="A3923" s="289"/>
      <c r="B3923" s="291"/>
    </row>
    <row r="3924" spans="1:2" x14ac:dyDescent="0.2">
      <c r="A3924" s="289"/>
      <c r="B3924" s="291"/>
    </row>
    <row r="3925" spans="1:2" x14ac:dyDescent="0.2">
      <c r="A3925" s="289"/>
      <c r="B3925" s="291"/>
    </row>
    <row r="3926" spans="1:2" x14ac:dyDescent="0.2">
      <c r="A3926" s="289"/>
      <c r="B3926" s="291"/>
    </row>
    <row r="3927" spans="1:2" x14ac:dyDescent="0.2">
      <c r="A3927" s="289"/>
      <c r="B3927" s="291"/>
    </row>
    <row r="3928" spans="1:2" x14ac:dyDescent="0.2">
      <c r="A3928" s="289"/>
      <c r="B3928" s="291"/>
    </row>
    <row r="3929" spans="1:2" x14ac:dyDescent="0.2">
      <c r="A3929" s="289"/>
      <c r="B3929" s="291"/>
    </row>
    <row r="3930" spans="1:2" x14ac:dyDescent="0.2">
      <c r="A3930" s="289"/>
      <c r="B3930" s="291"/>
    </row>
    <row r="3931" spans="1:2" x14ac:dyDescent="0.2">
      <c r="A3931" s="289"/>
      <c r="B3931" s="291"/>
    </row>
    <row r="3932" spans="1:2" x14ac:dyDescent="0.2">
      <c r="A3932" s="289"/>
      <c r="B3932" s="291"/>
    </row>
    <row r="3933" spans="1:2" x14ac:dyDescent="0.2">
      <c r="A3933" s="289"/>
      <c r="B3933" s="291"/>
    </row>
    <row r="3934" spans="1:2" x14ac:dyDescent="0.2">
      <c r="A3934" s="289"/>
      <c r="B3934" s="291"/>
    </row>
    <row r="3935" spans="1:2" x14ac:dyDescent="0.2">
      <c r="A3935" s="289"/>
      <c r="B3935" s="291"/>
    </row>
    <row r="3936" spans="1:2" x14ac:dyDescent="0.2">
      <c r="A3936" s="289"/>
      <c r="B3936" s="291"/>
    </row>
    <row r="3937" spans="1:2" x14ac:dyDescent="0.2">
      <c r="A3937" s="289"/>
      <c r="B3937" s="291"/>
    </row>
    <row r="3938" spans="1:2" x14ac:dyDescent="0.2">
      <c r="A3938" s="289"/>
      <c r="B3938" s="291"/>
    </row>
    <row r="3939" spans="1:2" x14ac:dyDescent="0.2">
      <c r="A3939" s="289"/>
      <c r="B3939" s="291"/>
    </row>
    <row r="3940" spans="1:2" x14ac:dyDescent="0.2">
      <c r="A3940" s="289"/>
      <c r="B3940" s="291"/>
    </row>
    <row r="3941" spans="1:2" x14ac:dyDescent="0.2">
      <c r="A3941" s="289"/>
      <c r="B3941" s="291"/>
    </row>
    <row r="3942" spans="1:2" x14ac:dyDescent="0.2">
      <c r="A3942" s="289"/>
      <c r="B3942" s="291"/>
    </row>
    <row r="3943" spans="1:2" x14ac:dyDescent="0.2">
      <c r="A3943" s="289"/>
      <c r="B3943" s="291"/>
    </row>
    <row r="3944" spans="1:2" x14ac:dyDescent="0.2">
      <c r="A3944" s="289"/>
      <c r="B3944" s="291"/>
    </row>
    <row r="3945" spans="1:2" x14ac:dyDescent="0.2">
      <c r="A3945" s="289"/>
      <c r="B3945" s="291"/>
    </row>
    <row r="3946" spans="1:2" x14ac:dyDescent="0.2">
      <c r="A3946" s="289"/>
      <c r="B3946" s="291"/>
    </row>
    <row r="3947" spans="1:2" x14ac:dyDescent="0.2">
      <c r="A3947" s="289"/>
      <c r="B3947" s="291"/>
    </row>
    <row r="3948" spans="1:2" x14ac:dyDescent="0.2">
      <c r="A3948" s="289"/>
      <c r="B3948" s="291"/>
    </row>
    <row r="3949" spans="1:2" x14ac:dyDescent="0.2">
      <c r="A3949" s="289"/>
      <c r="B3949" s="291"/>
    </row>
    <row r="3950" spans="1:2" x14ac:dyDescent="0.2">
      <c r="A3950" s="289"/>
      <c r="B3950" s="291"/>
    </row>
    <row r="3951" spans="1:2" x14ac:dyDescent="0.2">
      <c r="A3951" s="289"/>
      <c r="B3951" s="291"/>
    </row>
    <row r="3952" spans="1:2" x14ac:dyDescent="0.2">
      <c r="A3952" s="289"/>
      <c r="B3952" s="291"/>
    </row>
    <row r="3953" spans="1:2" x14ac:dyDescent="0.2">
      <c r="A3953" s="289"/>
      <c r="B3953" s="291"/>
    </row>
    <row r="3954" spans="1:2" x14ac:dyDescent="0.2">
      <c r="A3954" s="289"/>
      <c r="B3954" s="291"/>
    </row>
    <row r="3955" spans="1:2" x14ac:dyDescent="0.2">
      <c r="A3955" s="289"/>
      <c r="B3955" s="291"/>
    </row>
    <row r="3956" spans="1:2" x14ac:dyDescent="0.2">
      <c r="A3956" s="289"/>
      <c r="B3956" s="291"/>
    </row>
    <row r="3957" spans="1:2" x14ac:dyDescent="0.2">
      <c r="A3957" s="289"/>
      <c r="B3957" s="291"/>
    </row>
    <row r="3958" spans="1:2" x14ac:dyDescent="0.2">
      <c r="A3958" s="289"/>
      <c r="B3958" s="291"/>
    </row>
    <row r="3959" spans="1:2" x14ac:dyDescent="0.2">
      <c r="A3959" s="289"/>
      <c r="B3959" s="291"/>
    </row>
    <row r="3960" spans="1:2" x14ac:dyDescent="0.2">
      <c r="A3960" s="289"/>
      <c r="B3960" s="291"/>
    </row>
    <row r="3961" spans="1:2" x14ac:dyDescent="0.2">
      <c r="A3961" s="289"/>
      <c r="B3961" s="291"/>
    </row>
    <row r="3962" spans="1:2" x14ac:dyDescent="0.2">
      <c r="A3962" s="289"/>
      <c r="B3962" s="291"/>
    </row>
    <row r="3963" spans="1:2" x14ac:dyDescent="0.2">
      <c r="A3963" s="289"/>
      <c r="B3963" s="291"/>
    </row>
    <row r="3964" spans="1:2" x14ac:dyDescent="0.2">
      <c r="A3964" s="289"/>
      <c r="B3964" s="291"/>
    </row>
    <row r="3965" spans="1:2" x14ac:dyDescent="0.2">
      <c r="A3965" s="289"/>
      <c r="B3965" s="291"/>
    </row>
    <row r="3966" spans="1:2" x14ac:dyDescent="0.2">
      <c r="A3966" s="289"/>
      <c r="B3966" s="291"/>
    </row>
    <row r="3967" spans="1:2" x14ac:dyDescent="0.2">
      <c r="A3967" s="289"/>
      <c r="B3967" s="291"/>
    </row>
    <row r="3968" spans="1:2" x14ac:dyDescent="0.2">
      <c r="A3968" s="289"/>
      <c r="B3968" s="291"/>
    </row>
    <row r="3969" spans="1:2" x14ac:dyDescent="0.2">
      <c r="A3969" s="289"/>
      <c r="B3969" s="291"/>
    </row>
    <row r="3970" spans="1:2" x14ac:dyDescent="0.2">
      <c r="A3970" s="289"/>
      <c r="B3970" s="291"/>
    </row>
    <row r="3971" spans="1:2" x14ac:dyDescent="0.2">
      <c r="A3971" s="289"/>
      <c r="B3971" s="291"/>
    </row>
    <row r="3972" spans="1:2" x14ac:dyDescent="0.2">
      <c r="A3972" s="289"/>
      <c r="B3972" s="291"/>
    </row>
    <row r="3973" spans="1:2" x14ac:dyDescent="0.2">
      <c r="A3973" s="289"/>
      <c r="B3973" s="291"/>
    </row>
    <row r="3974" spans="1:2" x14ac:dyDescent="0.2">
      <c r="A3974" s="289"/>
      <c r="B3974" s="291"/>
    </row>
    <row r="3975" spans="1:2" x14ac:dyDescent="0.2">
      <c r="A3975" s="289"/>
      <c r="B3975" s="291"/>
    </row>
    <row r="3976" spans="1:2" x14ac:dyDescent="0.2">
      <c r="A3976" s="289"/>
      <c r="B3976" s="291"/>
    </row>
    <row r="3977" spans="1:2" x14ac:dyDescent="0.2">
      <c r="A3977" s="289"/>
      <c r="B3977" s="291"/>
    </row>
    <row r="3978" spans="1:2" x14ac:dyDescent="0.2">
      <c r="A3978" s="289"/>
      <c r="B3978" s="291"/>
    </row>
    <row r="3979" spans="1:2" x14ac:dyDescent="0.2">
      <c r="A3979" s="289"/>
      <c r="B3979" s="291"/>
    </row>
    <row r="3980" spans="1:2" x14ac:dyDescent="0.2">
      <c r="A3980" s="289"/>
      <c r="B3980" s="291"/>
    </row>
    <row r="3981" spans="1:2" x14ac:dyDescent="0.2">
      <c r="A3981" s="289"/>
      <c r="B3981" s="291"/>
    </row>
    <row r="3982" spans="1:2" x14ac:dyDescent="0.2">
      <c r="A3982" s="289"/>
      <c r="B3982" s="291"/>
    </row>
    <row r="3983" spans="1:2" x14ac:dyDescent="0.2">
      <c r="A3983" s="289"/>
      <c r="B3983" s="291"/>
    </row>
    <row r="3984" spans="1:2" x14ac:dyDescent="0.2">
      <c r="A3984" s="289"/>
      <c r="B3984" s="291"/>
    </row>
    <row r="3985" spans="1:2" x14ac:dyDescent="0.2">
      <c r="A3985" s="289"/>
      <c r="B3985" s="291"/>
    </row>
    <row r="3986" spans="1:2" x14ac:dyDescent="0.2">
      <c r="A3986" s="289"/>
      <c r="B3986" s="291"/>
    </row>
    <row r="3987" spans="1:2" x14ac:dyDescent="0.2">
      <c r="A3987" s="289"/>
      <c r="B3987" s="291"/>
    </row>
    <row r="3988" spans="1:2" x14ac:dyDescent="0.2">
      <c r="A3988" s="289"/>
      <c r="B3988" s="291"/>
    </row>
    <row r="3989" spans="1:2" x14ac:dyDescent="0.2">
      <c r="A3989" s="289"/>
      <c r="B3989" s="291"/>
    </row>
    <row r="3990" spans="1:2" x14ac:dyDescent="0.2">
      <c r="A3990" s="289"/>
      <c r="B3990" s="291"/>
    </row>
    <row r="3991" spans="1:2" x14ac:dyDescent="0.2">
      <c r="A3991" s="289"/>
      <c r="B3991" s="291"/>
    </row>
    <row r="3992" spans="1:2" x14ac:dyDescent="0.2">
      <c r="A3992" s="289"/>
      <c r="B3992" s="291"/>
    </row>
    <row r="3993" spans="1:2" x14ac:dyDescent="0.2">
      <c r="A3993" s="289"/>
      <c r="B3993" s="291"/>
    </row>
    <row r="3994" spans="1:2" x14ac:dyDescent="0.2">
      <c r="A3994" s="289"/>
      <c r="B3994" s="291"/>
    </row>
    <row r="3995" spans="1:2" x14ac:dyDescent="0.2">
      <c r="A3995" s="289"/>
      <c r="B3995" s="291"/>
    </row>
    <row r="3996" spans="1:2" x14ac:dyDescent="0.2">
      <c r="A3996" s="289"/>
      <c r="B3996" s="291"/>
    </row>
    <row r="3997" spans="1:2" x14ac:dyDescent="0.2">
      <c r="A3997" s="289"/>
      <c r="B3997" s="291"/>
    </row>
    <row r="3998" spans="1:2" x14ac:dyDescent="0.2">
      <c r="A3998" s="289"/>
      <c r="B3998" s="291"/>
    </row>
    <row r="3999" spans="1:2" x14ac:dyDescent="0.2">
      <c r="A3999" s="289"/>
      <c r="B3999" s="291"/>
    </row>
    <row r="4000" spans="1:2" x14ac:dyDescent="0.2">
      <c r="A4000" s="289"/>
      <c r="B4000" s="291"/>
    </row>
    <row r="4001" spans="1:2" x14ac:dyDescent="0.2">
      <c r="A4001" s="289"/>
      <c r="B4001" s="291"/>
    </row>
    <row r="4002" spans="1:2" x14ac:dyDescent="0.2">
      <c r="A4002" s="289"/>
      <c r="B4002" s="291"/>
    </row>
    <row r="4003" spans="1:2" x14ac:dyDescent="0.2">
      <c r="A4003" s="289"/>
      <c r="B4003" s="291"/>
    </row>
    <row r="4004" spans="1:2" x14ac:dyDescent="0.2">
      <c r="A4004" s="289"/>
      <c r="B4004" s="291"/>
    </row>
    <row r="4005" spans="1:2" x14ac:dyDescent="0.2">
      <c r="A4005" s="289"/>
      <c r="B4005" s="291"/>
    </row>
    <row r="4006" spans="1:2" x14ac:dyDescent="0.2">
      <c r="A4006" s="289"/>
      <c r="B4006" s="291"/>
    </row>
    <row r="4007" spans="1:2" x14ac:dyDescent="0.2">
      <c r="A4007" s="289"/>
      <c r="B4007" s="291"/>
    </row>
    <row r="4008" spans="1:2" x14ac:dyDescent="0.2">
      <c r="A4008" s="289"/>
      <c r="B4008" s="291"/>
    </row>
    <row r="4009" spans="1:2" x14ac:dyDescent="0.2">
      <c r="A4009" s="289"/>
      <c r="B4009" s="291"/>
    </row>
    <row r="4010" spans="1:2" x14ac:dyDescent="0.2">
      <c r="A4010" s="289"/>
      <c r="B4010" s="291"/>
    </row>
    <row r="4011" spans="1:2" x14ac:dyDescent="0.2">
      <c r="A4011" s="289"/>
      <c r="B4011" s="291"/>
    </row>
    <row r="4012" spans="1:2" x14ac:dyDescent="0.2">
      <c r="A4012" s="289"/>
      <c r="B4012" s="291"/>
    </row>
    <row r="4013" spans="1:2" x14ac:dyDescent="0.2">
      <c r="A4013" s="289"/>
      <c r="B4013" s="291"/>
    </row>
    <row r="4014" spans="1:2" x14ac:dyDescent="0.2">
      <c r="A4014" s="289"/>
      <c r="B4014" s="291"/>
    </row>
    <row r="4015" spans="1:2" x14ac:dyDescent="0.2">
      <c r="A4015" s="289"/>
      <c r="B4015" s="291"/>
    </row>
    <row r="4016" spans="1:2" x14ac:dyDescent="0.2">
      <c r="A4016" s="289"/>
      <c r="B4016" s="291"/>
    </row>
    <row r="4017" spans="1:2" x14ac:dyDescent="0.2">
      <c r="A4017" s="289"/>
      <c r="B4017" s="291"/>
    </row>
    <row r="4018" spans="1:2" x14ac:dyDescent="0.2">
      <c r="A4018" s="289"/>
      <c r="B4018" s="291"/>
    </row>
    <row r="4019" spans="1:2" x14ac:dyDescent="0.2">
      <c r="A4019" s="289"/>
      <c r="B4019" s="291"/>
    </row>
    <row r="4020" spans="1:2" x14ac:dyDescent="0.2">
      <c r="A4020" s="289"/>
      <c r="B4020" s="291"/>
    </row>
    <row r="4021" spans="1:2" x14ac:dyDescent="0.2">
      <c r="A4021" s="289"/>
      <c r="B4021" s="291"/>
    </row>
    <row r="4022" spans="1:2" x14ac:dyDescent="0.2">
      <c r="A4022" s="289"/>
      <c r="B4022" s="291"/>
    </row>
    <row r="4023" spans="1:2" x14ac:dyDescent="0.2">
      <c r="A4023" s="289"/>
      <c r="B4023" s="291"/>
    </row>
    <row r="4024" spans="1:2" x14ac:dyDescent="0.2">
      <c r="A4024" s="289"/>
      <c r="B4024" s="291"/>
    </row>
    <row r="4025" spans="1:2" x14ac:dyDescent="0.2">
      <c r="A4025" s="289"/>
      <c r="B4025" s="291"/>
    </row>
    <row r="4026" spans="1:2" x14ac:dyDescent="0.2">
      <c r="A4026" s="289"/>
      <c r="B4026" s="291"/>
    </row>
    <row r="4027" spans="1:2" x14ac:dyDescent="0.2">
      <c r="A4027" s="289"/>
      <c r="B4027" s="291"/>
    </row>
    <row r="4028" spans="1:2" x14ac:dyDescent="0.2">
      <c r="A4028" s="289"/>
      <c r="B4028" s="291"/>
    </row>
    <row r="4029" spans="1:2" x14ac:dyDescent="0.2">
      <c r="A4029" s="289"/>
      <c r="B4029" s="291"/>
    </row>
    <row r="4030" spans="1:2" x14ac:dyDescent="0.2">
      <c r="A4030" s="289"/>
      <c r="B4030" s="291"/>
    </row>
    <row r="4031" spans="1:2" x14ac:dyDescent="0.2">
      <c r="A4031" s="289"/>
      <c r="B4031" s="291"/>
    </row>
    <row r="4032" spans="1:2" x14ac:dyDescent="0.2">
      <c r="A4032" s="289"/>
      <c r="B4032" s="291"/>
    </row>
    <row r="4033" spans="1:2" x14ac:dyDescent="0.2">
      <c r="A4033" s="289"/>
      <c r="B4033" s="291"/>
    </row>
    <row r="4034" spans="1:2" x14ac:dyDescent="0.2">
      <c r="A4034" s="289"/>
      <c r="B4034" s="291"/>
    </row>
    <row r="4035" spans="1:2" x14ac:dyDescent="0.2">
      <c r="A4035" s="289"/>
      <c r="B4035" s="291"/>
    </row>
    <row r="4036" spans="1:2" x14ac:dyDescent="0.2">
      <c r="A4036" s="289"/>
      <c r="B4036" s="291"/>
    </row>
    <row r="4037" spans="1:2" x14ac:dyDescent="0.2">
      <c r="A4037" s="289"/>
      <c r="B4037" s="291"/>
    </row>
    <row r="4038" spans="1:2" x14ac:dyDescent="0.2">
      <c r="A4038" s="289"/>
      <c r="B4038" s="291"/>
    </row>
    <row r="4039" spans="1:2" x14ac:dyDescent="0.2">
      <c r="A4039" s="289"/>
      <c r="B4039" s="291"/>
    </row>
    <row r="4040" spans="1:2" x14ac:dyDescent="0.2">
      <c r="A4040" s="289"/>
      <c r="B4040" s="291"/>
    </row>
    <row r="4041" spans="1:2" x14ac:dyDescent="0.2">
      <c r="A4041" s="289"/>
      <c r="B4041" s="291"/>
    </row>
    <row r="4042" spans="1:2" x14ac:dyDescent="0.2">
      <c r="A4042" s="289"/>
      <c r="B4042" s="291"/>
    </row>
    <row r="4043" spans="1:2" x14ac:dyDescent="0.2">
      <c r="A4043" s="289"/>
      <c r="B4043" s="291"/>
    </row>
    <row r="4044" spans="1:2" x14ac:dyDescent="0.2">
      <c r="A4044" s="289"/>
      <c r="B4044" s="291"/>
    </row>
    <row r="4045" spans="1:2" x14ac:dyDescent="0.2">
      <c r="A4045" s="289"/>
      <c r="B4045" s="291"/>
    </row>
    <row r="4046" spans="1:2" x14ac:dyDescent="0.2">
      <c r="A4046" s="289"/>
      <c r="B4046" s="291"/>
    </row>
    <row r="4047" spans="1:2" x14ac:dyDescent="0.2">
      <c r="A4047" s="289"/>
      <c r="B4047" s="291"/>
    </row>
    <row r="4048" spans="1:2" x14ac:dyDescent="0.2">
      <c r="A4048" s="289"/>
      <c r="B4048" s="291"/>
    </row>
    <row r="4049" spans="1:2" x14ac:dyDescent="0.2">
      <c r="A4049" s="289"/>
      <c r="B4049" s="291"/>
    </row>
    <row r="4050" spans="1:2" x14ac:dyDescent="0.2">
      <c r="A4050" s="289"/>
      <c r="B4050" s="291"/>
    </row>
    <row r="4051" spans="1:2" x14ac:dyDescent="0.2">
      <c r="A4051" s="289"/>
      <c r="B4051" s="291"/>
    </row>
    <row r="4052" spans="1:2" x14ac:dyDescent="0.2">
      <c r="A4052" s="289"/>
      <c r="B4052" s="291"/>
    </row>
    <row r="4053" spans="1:2" x14ac:dyDescent="0.2">
      <c r="A4053" s="289"/>
      <c r="B4053" s="291"/>
    </row>
    <row r="4054" spans="1:2" x14ac:dyDescent="0.2">
      <c r="A4054" s="289"/>
      <c r="B4054" s="291"/>
    </row>
    <row r="4055" spans="1:2" x14ac:dyDescent="0.2">
      <c r="A4055" s="289"/>
      <c r="B4055" s="291"/>
    </row>
    <row r="4056" spans="1:2" x14ac:dyDescent="0.2">
      <c r="A4056" s="289"/>
      <c r="B4056" s="291"/>
    </row>
    <row r="4057" spans="1:2" x14ac:dyDescent="0.2">
      <c r="A4057" s="289"/>
      <c r="B4057" s="291"/>
    </row>
    <row r="4058" spans="1:2" x14ac:dyDescent="0.2">
      <c r="A4058" s="289"/>
      <c r="B4058" s="291"/>
    </row>
    <row r="4059" spans="1:2" x14ac:dyDescent="0.2">
      <c r="A4059" s="289"/>
      <c r="B4059" s="291"/>
    </row>
    <row r="4060" spans="1:2" x14ac:dyDescent="0.2">
      <c r="A4060" s="289"/>
      <c r="B4060" s="291"/>
    </row>
    <row r="4061" spans="1:2" x14ac:dyDescent="0.2">
      <c r="A4061" s="289"/>
      <c r="B4061" s="291"/>
    </row>
    <row r="4062" spans="1:2" x14ac:dyDescent="0.2">
      <c r="A4062" s="289"/>
      <c r="B4062" s="291"/>
    </row>
    <row r="4063" spans="1:2" x14ac:dyDescent="0.2">
      <c r="A4063" s="289"/>
      <c r="B4063" s="291"/>
    </row>
    <row r="4064" spans="1:2" x14ac:dyDescent="0.2">
      <c r="A4064" s="289"/>
      <c r="B4064" s="291"/>
    </row>
    <row r="4065" spans="1:2" x14ac:dyDescent="0.2">
      <c r="A4065" s="289"/>
      <c r="B4065" s="291"/>
    </row>
    <row r="4066" spans="1:2" x14ac:dyDescent="0.2">
      <c r="A4066" s="289"/>
      <c r="B4066" s="291"/>
    </row>
    <row r="4067" spans="1:2" x14ac:dyDescent="0.2">
      <c r="A4067" s="289"/>
      <c r="B4067" s="291"/>
    </row>
    <row r="4068" spans="1:2" x14ac:dyDescent="0.2">
      <c r="A4068" s="289"/>
      <c r="B4068" s="291"/>
    </row>
    <row r="4069" spans="1:2" x14ac:dyDescent="0.2">
      <c r="A4069" s="289"/>
      <c r="B4069" s="291"/>
    </row>
    <row r="4070" spans="1:2" x14ac:dyDescent="0.2">
      <c r="A4070" s="289"/>
      <c r="B4070" s="291"/>
    </row>
    <row r="4071" spans="1:2" x14ac:dyDescent="0.2">
      <c r="A4071" s="289"/>
      <c r="B4071" s="291"/>
    </row>
    <row r="4072" spans="1:2" x14ac:dyDescent="0.2">
      <c r="A4072" s="289"/>
      <c r="B4072" s="291"/>
    </row>
    <row r="4073" spans="1:2" x14ac:dyDescent="0.2">
      <c r="A4073" s="289"/>
      <c r="B4073" s="291"/>
    </row>
    <row r="4074" spans="1:2" x14ac:dyDescent="0.2">
      <c r="A4074" s="289"/>
      <c r="B4074" s="291"/>
    </row>
    <row r="4075" spans="1:2" x14ac:dyDescent="0.2">
      <c r="A4075" s="289"/>
      <c r="B4075" s="291"/>
    </row>
    <row r="4076" spans="1:2" x14ac:dyDescent="0.2">
      <c r="A4076" s="289"/>
      <c r="B4076" s="291"/>
    </row>
    <row r="4077" spans="1:2" x14ac:dyDescent="0.2">
      <c r="A4077" s="289"/>
      <c r="B4077" s="291"/>
    </row>
    <row r="4078" spans="1:2" x14ac:dyDescent="0.2">
      <c r="A4078" s="289"/>
      <c r="B4078" s="291"/>
    </row>
    <row r="4079" spans="1:2" x14ac:dyDescent="0.2">
      <c r="A4079" s="289"/>
      <c r="B4079" s="291"/>
    </row>
    <row r="4080" spans="1:2" x14ac:dyDescent="0.2">
      <c r="A4080" s="289"/>
      <c r="B4080" s="291"/>
    </row>
    <row r="4081" spans="1:2" x14ac:dyDescent="0.2">
      <c r="A4081" s="289"/>
      <c r="B4081" s="291"/>
    </row>
    <row r="4082" spans="1:2" x14ac:dyDescent="0.2">
      <c r="A4082" s="289"/>
      <c r="B4082" s="291"/>
    </row>
    <row r="4083" spans="1:2" x14ac:dyDescent="0.2">
      <c r="A4083" s="289"/>
      <c r="B4083" s="291"/>
    </row>
    <row r="4084" spans="1:2" x14ac:dyDescent="0.2">
      <c r="A4084" s="289"/>
      <c r="B4084" s="291"/>
    </row>
    <row r="4085" spans="1:2" x14ac:dyDescent="0.2">
      <c r="A4085" s="289"/>
      <c r="B4085" s="291"/>
    </row>
    <row r="4086" spans="1:2" x14ac:dyDescent="0.2">
      <c r="A4086" s="289"/>
      <c r="B4086" s="291"/>
    </row>
    <row r="4087" spans="1:2" x14ac:dyDescent="0.2">
      <c r="A4087" s="289"/>
      <c r="B4087" s="291"/>
    </row>
    <row r="4088" spans="1:2" x14ac:dyDescent="0.2">
      <c r="A4088" s="289"/>
      <c r="B4088" s="291"/>
    </row>
    <row r="4089" spans="1:2" x14ac:dyDescent="0.2">
      <c r="A4089" s="289"/>
      <c r="B4089" s="291"/>
    </row>
    <row r="4090" spans="1:2" x14ac:dyDescent="0.2">
      <c r="A4090" s="289"/>
      <c r="B4090" s="291"/>
    </row>
    <row r="4091" spans="1:2" x14ac:dyDescent="0.2">
      <c r="A4091" s="289"/>
      <c r="B4091" s="291"/>
    </row>
    <row r="4092" spans="1:2" x14ac:dyDescent="0.2">
      <c r="A4092" s="289"/>
      <c r="B4092" s="291"/>
    </row>
    <row r="4093" spans="1:2" x14ac:dyDescent="0.2">
      <c r="A4093" s="289"/>
      <c r="B4093" s="291"/>
    </row>
    <row r="4094" spans="1:2" x14ac:dyDescent="0.2">
      <c r="A4094" s="289"/>
      <c r="B4094" s="291"/>
    </row>
    <row r="4095" spans="1:2" x14ac:dyDescent="0.2">
      <c r="A4095" s="289"/>
      <c r="B4095" s="291"/>
    </row>
    <row r="4096" spans="1:2" x14ac:dyDescent="0.2">
      <c r="A4096" s="289"/>
      <c r="B4096" s="291"/>
    </row>
    <row r="4097" spans="1:2" x14ac:dyDescent="0.2">
      <c r="A4097" s="289"/>
      <c r="B4097" s="291"/>
    </row>
    <row r="4098" spans="1:2" x14ac:dyDescent="0.2">
      <c r="A4098" s="289"/>
      <c r="B4098" s="291"/>
    </row>
    <row r="4099" spans="1:2" x14ac:dyDescent="0.2">
      <c r="A4099" s="289"/>
      <c r="B4099" s="291"/>
    </row>
    <row r="4100" spans="1:2" x14ac:dyDescent="0.2">
      <c r="A4100" s="289"/>
      <c r="B4100" s="291"/>
    </row>
    <row r="4101" spans="1:2" x14ac:dyDescent="0.2">
      <c r="A4101" s="289"/>
      <c r="B4101" s="291"/>
    </row>
    <row r="4102" spans="1:2" x14ac:dyDescent="0.2">
      <c r="A4102" s="289"/>
      <c r="B4102" s="291"/>
    </row>
    <row r="4103" spans="1:2" x14ac:dyDescent="0.2">
      <c r="A4103" s="289"/>
      <c r="B4103" s="291"/>
    </row>
    <row r="4104" spans="1:2" x14ac:dyDescent="0.2">
      <c r="A4104" s="289"/>
      <c r="B4104" s="291"/>
    </row>
    <row r="4105" spans="1:2" x14ac:dyDescent="0.2">
      <c r="A4105" s="289"/>
      <c r="B4105" s="291"/>
    </row>
    <row r="4106" spans="1:2" x14ac:dyDescent="0.2">
      <c r="A4106" s="289"/>
      <c r="B4106" s="291"/>
    </row>
    <row r="4107" spans="1:2" x14ac:dyDescent="0.2">
      <c r="A4107" s="289"/>
      <c r="B4107" s="291"/>
    </row>
    <row r="4108" spans="1:2" x14ac:dyDescent="0.2">
      <c r="A4108" s="289"/>
      <c r="B4108" s="291"/>
    </row>
    <row r="4109" spans="1:2" x14ac:dyDescent="0.2">
      <c r="A4109" s="289"/>
      <c r="B4109" s="291"/>
    </row>
    <row r="4110" spans="1:2" x14ac:dyDescent="0.2">
      <c r="A4110" s="289"/>
      <c r="B4110" s="291"/>
    </row>
    <row r="4111" spans="1:2" x14ac:dyDescent="0.2">
      <c r="A4111" s="289"/>
      <c r="B4111" s="291"/>
    </row>
    <row r="4112" spans="1:2" x14ac:dyDescent="0.2">
      <c r="A4112" s="289"/>
      <c r="B4112" s="291"/>
    </row>
    <row r="4113" spans="1:2" x14ac:dyDescent="0.2">
      <c r="A4113" s="289"/>
      <c r="B4113" s="291"/>
    </row>
    <row r="4114" spans="1:2" x14ac:dyDescent="0.2">
      <c r="A4114" s="289"/>
      <c r="B4114" s="291"/>
    </row>
    <row r="4115" spans="1:2" x14ac:dyDescent="0.2">
      <c r="A4115" s="289"/>
      <c r="B4115" s="291"/>
    </row>
    <row r="4116" spans="1:2" x14ac:dyDescent="0.2">
      <c r="A4116" s="289"/>
      <c r="B4116" s="291"/>
    </row>
    <row r="4117" spans="1:2" x14ac:dyDescent="0.2">
      <c r="A4117" s="289"/>
      <c r="B4117" s="291"/>
    </row>
    <row r="4118" spans="1:2" x14ac:dyDescent="0.2">
      <c r="A4118" s="289"/>
      <c r="B4118" s="291"/>
    </row>
    <row r="4119" spans="1:2" x14ac:dyDescent="0.2">
      <c r="A4119" s="289"/>
      <c r="B4119" s="291"/>
    </row>
    <row r="4120" spans="1:2" x14ac:dyDescent="0.2">
      <c r="A4120" s="289"/>
      <c r="B4120" s="291"/>
    </row>
    <row r="4121" spans="1:2" x14ac:dyDescent="0.2">
      <c r="A4121" s="289"/>
      <c r="B4121" s="291"/>
    </row>
    <row r="4122" spans="1:2" x14ac:dyDescent="0.2">
      <c r="A4122" s="289"/>
      <c r="B4122" s="291"/>
    </row>
    <row r="4123" spans="1:2" x14ac:dyDescent="0.2">
      <c r="A4123" s="289"/>
      <c r="B4123" s="291"/>
    </row>
    <row r="4124" spans="1:2" x14ac:dyDescent="0.2">
      <c r="A4124" s="289"/>
      <c r="B4124" s="291"/>
    </row>
    <row r="4125" spans="1:2" x14ac:dyDescent="0.2">
      <c r="A4125" s="289"/>
      <c r="B4125" s="291"/>
    </row>
    <row r="4126" spans="1:2" x14ac:dyDescent="0.2">
      <c r="A4126" s="289"/>
      <c r="B4126" s="291"/>
    </row>
    <row r="4127" spans="1:2" x14ac:dyDescent="0.2">
      <c r="A4127" s="289"/>
      <c r="B4127" s="291"/>
    </row>
    <row r="4128" spans="1:2" x14ac:dyDescent="0.2">
      <c r="A4128" s="289"/>
      <c r="B4128" s="291"/>
    </row>
    <row r="4129" spans="1:2" x14ac:dyDescent="0.2">
      <c r="A4129" s="289"/>
      <c r="B4129" s="291"/>
    </row>
    <row r="4130" spans="1:2" x14ac:dyDescent="0.2">
      <c r="A4130" s="289"/>
      <c r="B4130" s="291"/>
    </row>
    <row r="4131" spans="1:2" x14ac:dyDescent="0.2">
      <c r="A4131" s="289"/>
      <c r="B4131" s="291"/>
    </row>
    <row r="4132" spans="1:2" x14ac:dyDescent="0.2">
      <c r="A4132" s="289"/>
      <c r="B4132" s="291"/>
    </row>
    <row r="4133" spans="1:2" x14ac:dyDescent="0.2">
      <c r="A4133" s="289"/>
      <c r="B4133" s="291"/>
    </row>
    <row r="4134" spans="1:2" x14ac:dyDescent="0.2">
      <c r="A4134" s="289"/>
      <c r="B4134" s="291"/>
    </row>
    <row r="4135" spans="1:2" x14ac:dyDescent="0.2">
      <c r="A4135" s="289"/>
      <c r="B4135" s="291"/>
    </row>
    <row r="4136" spans="1:2" x14ac:dyDescent="0.2">
      <c r="A4136" s="289"/>
      <c r="B4136" s="291"/>
    </row>
    <row r="4137" spans="1:2" x14ac:dyDescent="0.2">
      <c r="A4137" s="289"/>
      <c r="B4137" s="291"/>
    </row>
    <row r="4138" spans="1:2" x14ac:dyDescent="0.2">
      <c r="A4138" s="289"/>
      <c r="B4138" s="291"/>
    </row>
    <row r="4139" spans="1:2" x14ac:dyDescent="0.2">
      <c r="A4139" s="289"/>
      <c r="B4139" s="291"/>
    </row>
    <row r="4140" spans="1:2" x14ac:dyDescent="0.2">
      <c r="A4140" s="289"/>
      <c r="B4140" s="291"/>
    </row>
    <row r="4141" spans="1:2" x14ac:dyDescent="0.2">
      <c r="A4141" s="289"/>
      <c r="B4141" s="291"/>
    </row>
    <row r="4142" spans="1:2" x14ac:dyDescent="0.2">
      <c r="A4142" s="289"/>
      <c r="B4142" s="291"/>
    </row>
    <row r="4143" spans="1:2" x14ac:dyDescent="0.2">
      <c r="A4143" s="289"/>
      <c r="B4143" s="291"/>
    </row>
    <row r="4144" spans="1:2" x14ac:dyDescent="0.2">
      <c r="A4144" s="289"/>
      <c r="B4144" s="291"/>
    </row>
    <row r="4145" spans="1:2" x14ac:dyDescent="0.2">
      <c r="A4145" s="289"/>
      <c r="B4145" s="291"/>
    </row>
    <row r="4146" spans="1:2" x14ac:dyDescent="0.2">
      <c r="A4146" s="289"/>
      <c r="B4146" s="291"/>
    </row>
    <row r="4147" spans="1:2" x14ac:dyDescent="0.2">
      <c r="A4147" s="289"/>
      <c r="B4147" s="291"/>
    </row>
    <row r="4148" spans="1:2" x14ac:dyDescent="0.2">
      <c r="A4148" s="289"/>
      <c r="B4148" s="291"/>
    </row>
    <row r="4149" spans="1:2" x14ac:dyDescent="0.2">
      <c r="A4149" s="289"/>
      <c r="B4149" s="291"/>
    </row>
    <row r="4150" spans="1:2" x14ac:dyDescent="0.2">
      <c r="A4150" s="289"/>
      <c r="B4150" s="291"/>
    </row>
    <row r="4151" spans="1:2" x14ac:dyDescent="0.2">
      <c r="A4151" s="289"/>
      <c r="B4151" s="291"/>
    </row>
    <row r="4152" spans="1:2" x14ac:dyDescent="0.2">
      <c r="A4152" s="289"/>
      <c r="B4152" s="291"/>
    </row>
    <row r="4153" spans="1:2" x14ac:dyDescent="0.2">
      <c r="A4153" s="289"/>
      <c r="B4153" s="291"/>
    </row>
    <row r="4154" spans="1:2" x14ac:dyDescent="0.2">
      <c r="A4154" s="289"/>
      <c r="B4154" s="291"/>
    </row>
    <row r="4155" spans="1:2" x14ac:dyDescent="0.2">
      <c r="A4155" s="289"/>
      <c r="B4155" s="291"/>
    </row>
    <row r="4156" spans="1:2" x14ac:dyDescent="0.2">
      <c r="A4156" s="289"/>
      <c r="B4156" s="291"/>
    </row>
    <row r="4157" spans="1:2" x14ac:dyDescent="0.2">
      <c r="A4157" s="289"/>
      <c r="B4157" s="291"/>
    </row>
    <row r="4158" spans="1:2" x14ac:dyDescent="0.2">
      <c r="A4158" s="289"/>
      <c r="B4158" s="291"/>
    </row>
    <row r="4159" spans="1:2" x14ac:dyDescent="0.2">
      <c r="A4159" s="289"/>
      <c r="B4159" s="291"/>
    </row>
    <row r="4160" spans="1:2" x14ac:dyDescent="0.2">
      <c r="A4160" s="289"/>
      <c r="B4160" s="291"/>
    </row>
    <row r="4161" spans="1:2" x14ac:dyDescent="0.2">
      <c r="A4161" s="289"/>
      <c r="B4161" s="291"/>
    </row>
    <row r="4162" spans="1:2" x14ac:dyDescent="0.2">
      <c r="A4162" s="289"/>
      <c r="B4162" s="291"/>
    </row>
    <row r="4163" spans="1:2" x14ac:dyDescent="0.2">
      <c r="A4163" s="289"/>
      <c r="B4163" s="291"/>
    </row>
    <row r="4164" spans="1:2" x14ac:dyDescent="0.2">
      <c r="A4164" s="289"/>
      <c r="B4164" s="291"/>
    </row>
    <row r="4165" spans="1:2" x14ac:dyDescent="0.2">
      <c r="A4165" s="289"/>
      <c r="B4165" s="291"/>
    </row>
    <row r="4166" spans="1:2" x14ac:dyDescent="0.2">
      <c r="A4166" s="289"/>
      <c r="B4166" s="291"/>
    </row>
    <row r="4167" spans="1:2" x14ac:dyDescent="0.2">
      <c r="A4167" s="289"/>
      <c r="B4167" s="291"/>
    </row>
    <row r="4168" spans="1:2" x14ac:dyDescent="0.2">
      <c r="A4168" s="289"/>
      <c r="B4168" s="291"/>
    </row>
    <row r="4169" spans="1:2" x14ac:dyDescent="0.2">
      <c r="A4169" s="289"/>
      <c r="B4169" s="291"/>
    </row>
    <row r="4170" spans="1:2" x14ac:dyDescent="0.2">
      <c r="A4170" s="289"/>
      <c r="B4170" s="291"/>
    </row>
    <row r="4171" spans="1:2" x14ac:dyDescent="0.2">
      <c r="A4171" s="289"/>
      <c r="B4171" s="291"/>
    </row>
    <row r="4172" spans="1:2" x14ac:dyDescent="0.2">
      <c r="A4172" s="289"/>
      <c r="B4172" s="291"/>
    </row>
    <row r="4173" spans="1:2" x14ac:dyDescent="0.2">
      <c r="A4173" s="289"/>
      <c r="B4173" s="291"/>
    </row>
    <row r="4174" spans="1:2" x14ac:dyDescent="0.2">
      <c r="A4174" s="289"/>
      <c r="B4174" s="291"/>
    </row>
    <row r="4175" spans="1:2" x14ac:dyDescent="0.2">
      <c r="A4175" s="289"/>
      <c r="B4175" s="291"/>
    </row>
    <row r="4176" spans="1:2" x14ac:dyDescent="0.2">
      <c r="A4176" s="289"/>
      <c r="B4176" s="291"/>
    </row>
    <row r="4177" spans="1:2" x14ac:dyDescent="0.2">
      <c r="A4177" s="289"/>
      <c r="B4177" s="291"/>
    </row>
    <row r="4178" spans="1:2" x14ac:dyDescent="0.2">
      <c r="A4178" s="289"/>
      <c r="B4178" s="291"/>
    </row>
    <row r="4179" spans="1:2" x14ac:dyDescent="0.2">
      <c r="A4179" s="289"/>
      <c r="B4179" s="291"/>
    </row>
    <row r="4180" spans="1:2" x14ac:dyDescent="0.2">
      <c r="A4180" s="289"/>
      <c r="B4180" s="291"/>
    </row>
    <row r="4181" spans="1:2" x14ac:dyDescent="0.2">
      <c r="A4181" s="289"/>
      <c r="B4181" s="291"/>
    </row>
    <row r="4182" spans="1:2" x14ac:dyDescent="0.2">
      <c r="A4182" s="289"/>
      <c r="B4182" s="291"/>
    </row>
    <row r="4183" spans="1:2" x14ac:dyDescent="0.2">
      <c r="A4183" s="289"/>
      <c r="B4183" s="291"/>
    </row>
    <row r="4184" spans="1:2" x14ac:dyDescent="0.2">
      <c r="A4184" s="289"/>
      <c r="B4184" s="291"/>
    </row>
    <row r="4185" spans="1:2" x14ac:dyDescent="0.2">
      <c r="A4185" s="289"/>
      <c r="B4185" s="291"/>
    </row>
    <row r="4186" spans="1:2" x14ac:dyDescent="0.2">
      <c r="A4186" s="289"/>
      <c r="B4186" s="291"/>
    </row>
    <row r="4187" spans="1:2" x14ac:dyDescent="0.2">
      <c r="A4187" s="289"/>
      <c r="B4187" s="291"/>
    </row>
    <row r="4188" spans="1:2" x14ac:dyDescent="0.2">
      <c r="A4188" s="289"/>
      <c r="B4188" s="291"/>
    </row>
    <row r="4189" spans="1:2" x14ac:dyDescent="0.2">
      <c r="A4189" s="289"/>
      <c r="B4189" s="291"/>
    </row>
    <row r="4190" spans="1:2" x14ac:dyDescent="0.2">
      <c r="A4190" s="289"/>
      <c r="B4190" s="291"/>
    </row>
    <row r="4191" spans="1:2" x14ac:dyDescent="0.2">
      <c r="A4191" s="289"/>
      <c r="B4191" s="291"/>
    </row>
    <row r="4192" spans="1:2" x14ac:dyDescent="0.2">
      <c r="A4192" s="289"/>
      <c r="B4192" s="291"/>
    </row>
    <row r="4193" spans="1:2" x14ac:dyDescent="0.2">
      <c r="A4193" s="289"/>
      <c r="B4193" s="291"/>
    </row>
    <row r="4194" spans="1:2" x14ac:dyDescent="0.2">
      <c r="A4194" s="289"/>
      <c r="B4194" s="291"/>
    </row>
    <row r="4195" spans="1:2" x14ac:dyDescent="0.2">
      <c r="A4195" s="289"/>
      <c r="B4195" s="291"/>
    </row>
    <row r="4196" spans="1:2" x14ac:dyDescent="0.2">
      <c r="A4196" s="289"/>
      <c r="B4196" s="291"/>
    </row>
    <row r="4197" spans="1:2" x14ac:dyDescent="0.2">
      <c r="A4197" s="289"/>
      <c r="B4197" s="291"/>
    </row>
    <row r="4198" spans="1:2" x14ac:dyDescent="0.2">
      <c r="A4198" s="289"/>
      <c r="B4198" s="291"/>
    </row>
    <row r="4199" spans="1:2" x14ac:dyDescent="0.2">
      <c r="A4199" s="289"/>
      <c r="B4199" s="291"/>
    </row>
    <row r="4200" spans="1:2" x14ac:dyDescent="0.2">
      <c r="A4200" s="289"/>
      <c r="B4200" s="291"/>
    </row>
    <row r="4201" spans="1:2" x14ac:dyDescent="0.2">
      <c r="A4201" s="289"/>
      <c r="B4201" s="291"/>
    </row>
    <row r="4202" spans="1:2" x14ac:dyDescent="0.2">
      <c r="A4202" s="289"/>
      <c r="B4202" s="291"/>
    </row>
    <row r="4203" spans="1:2" x14ac:dyDescent="0.2">
      <c r="A4203" s="289"/>
      <c r="B4203" s="291"/>
    </row>
    <row r="4204" spans="1:2" x14ac:dyDescent="0.2">
      <c r="A4204" s="289"/>
      <c r="B4204" s="291"/>
    </row>
    <row r="4205" spans="1:2" x14ac:dyDescent="0.2">
      <c r="A4205" s="289"/>
      <c r="B4205" s="291"/>
    </row>
    <row r="4206" spans="1:2" x14ac:dyDescent="0.2">
      <c r="A4206" s="289"/>
      <c r="B4206" s="291"/>
    </row>
    <row r="4207" spans="1:2" x14ac:dyDescent="0.2">
      <c r="A4207" s="289"/>
      <c r="B4207" s="291"/>
    </row>
    <row r="4208" spans="1:2" x14ac:dyDescent="0.2">
      <c r="A4208" s="289"/>
      <c r="B4208" s="291"/>
    </row>
    <row r="4209" spans="1:2" x14ac:dyDescent="0.2">
      <c r="A4209" s="289"/>
      <c r="B4209" s="291"/>
    </row>
    <row r="4210" spans="1:2" x14ac:dyDescent="0.2">
      <c r="A4210" s="289"/>
      <c r="B4210" s="291"/>
    </row>
    <row r="4211" spans="1:2" x14ac:dyDescent="0.2">
      <c r="A4211" s="289"/>
      <c r="B4211" s="291"/>
    </row>
    <row r="4212" spans="1:2" x14ac:dyDescent="0.2">
      <c r="A4212" s="289"/>
      <c r="B4212" s="291"/>
    </row>
    <row r="4213" spans="1:2" x14ac:dyDescent="0.2">
      <c r="A4213" s="289"/>
      <c r="B4213" s="291"/>
    </row>
    <row r="4214" spans="1:2" x14ac:dyDescent="0.2">
      <c r="A4214" s="289"/>
      <c r="B4214" s="291"/>
    </row>
    <row r="4215" spans="1:2" x14ac:dyDescent="0.2">
      <c r="A4215" s="289"/>
      <c r="B4215" s="291"/>
    </row>
    <row r="4216" spans="1:2" x14ac:dyDescent="0.2">
      <c r="A4216" s="289"/>
      <c r="B4216" s="291"/>
    </row>
    <row r="4217" spans="1:2" x14ac:dyDescent="0.2">
      <c r="A4217" s="289"/>
      <c r="B4217" s="291"/>
    </row>
    <row r="4218" spans="1:2" x14ac:dyDescent="0.2">
      <c r="A4218" s="289"/>
      <c r="B4218" s="291"/>
    </row>
    <row r="4219" spans="1:2" x14ac:dyDescent="0.2">
      <c r="A4219" s="289"/>
      <c r="B4219" s="291"/>
    </row>
    <row r="4220" spans="1:2" x14ac:dyDescent="0.2">
      <c r="A4220" s="289"/>
      <c r="B4220" s="291"/>
    </row>
    <row r="4221" spans="1:2" x14ac:dyDescent="0.2">
      <c r="A4221" s="289"/>
      <c r="B4221" s="291"/>
    </row>
    <row r="4222" spans="1:2" x14ac:dyDescent="0.2">
      <c r="A4222" s="289"/>
      <c r="B4222" s="291"/>
    </row>
    <row r="4223" spans="1:2" x14ac:dyDescent="0.2">
      <c r="A4223" s="289"/>
      <c r="B4223" s="291"/>
    </row>
    <row r="4224" spans="1:2" x14ac:dyDescent="0.2">
      <c r="A4224" s="289"/>
      <c r="B4224" s="291"/>
    </row>
    <row r="4225" spans="1:2" x14ac:dyDescent="0.2">
      <c r="A4225" s="289"/>
      <c r="B4225" s="291"/>
    </row>
    <row r="4226" spans="1:2" x14ac:dyDescent="0.2">
      <c r="A4226" s="289"/>
      <c r="B4226" s="291"/>
    </row>
    <row r="4227" spans="1:2" x14ac:dyDescent="0.2">
      <c r="A4227" s="289"/>
      <c r="B4227" s="291"/>
    </row>
    <row r="4228" spans="1:2" x14ac:dyDescent="0.2">
      <c r="A4228" s="289"/>
      <c r="B4228" s="291"/>
    </row>
    <row r="4229" spans="1:2" x14ac:dyDescent="0.2">
      <c r="A4229" s="289"/>
      <c r="B4229" s="291"/>
    </row>
    <row r="4230" spans="1:2" x14ac:dyDescent="0.2">
      <c r="A4230" s="289"/>
      <c r="B4230" s="291"/>
    </row>
    <row r="4231" spans="1:2" x14ac:dyDescent="0.2">
      <c r="A4231" s="289"/>
      <c r="B4231" s="291"/>
    </row>
    <row r="4232" spans="1:2" x14ac:dyDescent="0.2">
      <c r="A4232" s="289"/>
      <c r="B4232" s="291"/>
    </row>
    <row r="4233" spans="1:2" x14ac:dyDescent="0.2">
      <c r="A4233" s="289"/>
      <c r="B4233" s="291"/>
    </row>
    <row r="4234" spans="1:2" x14ac:dyDescent="0.2">
      <c r="A4234" s="289"/>
      <c r="B4234" s="291"/>
    </row>
    <row r="4235" spans="1:2" x14ac:dyDescent="0.2">
      <c r="A4235" s="289"/>
      <c r="B4235" s="291"/>
    </row>
    <row r="4236" spans="1:2" x14ac:dyDescent="0.2">
      <c r="A4236" s="289"/>
      <c r="B4236" s="291"/>
    </row>
    <row r="4237" spans="1:2" x14ac:dyDescent="0.2">
      <c r="A4237" s="289"/>
      <c r="B4237" s="291"/>
    </row>
    <row r="4238" spans="1:2" x14ac:dyDescent="0.2">
      <c r="A4238" s="289"/>
      <c r="B4238" s="291"/>
    </row>
    <row r="4239" spans="1:2" x14ac:dyDescent="0.2">
      <c r="A4239" s="289"/>
      <c r="B4239" s="291"/>
    </row>
    <row r="4240" spans="1:2" x14ac:dyDescent="0.2">
      <c r="A4240" s="289"/>
      <c r="B4240" s="291"/>
    </row>
    <row r="4241" spans="1:2" x14ac:dyDescent="0.2">
      <c r="A4241" s="289"/>
      <c r="B4241" s="291"/>
    </row>
    <row r="4242" spans="1:2" x14ac:dyDescent="0.2">
      <c r="A4242" s="289"/>
      <c r="B4242" s="291"/>
    </row>
    <row r="4243" spans="1:2" x14ac:dyDescent="0.2">
      <c r="A4243" s="289"/>
      <c r="B4243" s="291"/>
    </row>
    <row r="4244" spans="1:2" x14ac:dyDescent="0.2">
      <c r="A4244" s="289"/>
      <c r="B4244" s="291"/>
    </row>
    <row r="4245" spans="1:2" x14ac:dyDescent="0.2">
      <c r="A4245" s="289"/>
      <c r="B4245" s="291"/>
    </row>
    <row r="4246" spans="1:2" x14ac:dyDescent="0.2">
      <c r="A4246" s="289"/>
      <c r="B4246" s="291"/>
    </row>
    <row r="4247" spans="1:2" x14ac:dyDescent="0.2">
      <c r="A4247" s="289"/>
      <c r="B4247" s="291"/>
    </row>
    <row r="4248" spans="1:2" x14ac:dyDescent="0.2">
      <c r="A4248" s="289"/>
      <c r="B4248" s="291"/>
    </row>
    <row r="4249" spans="1:2" x14ac:dyDescent="0.2">
      <c r="A4249" s="289"/>
      <c r="B4249" s="291"/>
    </row>
    <row r="4250" spans="1:2" x14ac:dyDescent="0.2">
      <c r="A4250" s="289"/>
      <c r="B4250" s="291"/>
    </row>
    <row r="4251" spans="1:2" x14ac:dyDescent="0.2">
      <c r="A4251" s="289"/>
      <c r="B4251" s="291"/>
    </row>
    <row r="4252" spans="1:2" x14ac:dyDescent="0.2">
      <c r="A4252" s="289"/>
      <c r="B4252" s="291"/>
    </row>
    <row r="4253" spans="1:2" x14ac:dyDescent="0.2">
      <c r="A4253" s="289"/>
      <c r="B4253" s="291"/>
    </row>
    <row r="4254" spans="1:2" x14ac:dyDescent="0.2">
      <c r="A4254" s="289"/>
      <c r="B4254" s="291"/>
    </row>
    <row r="4255" spans="1:2" x14ac:dyDescent="0.2">
      <c r="A4255" s="289"/>
      <c r="B4255" s="291"/>
    </row>
    <row r="4256" spans="1:2" x14ac:dyDescent="0.2">
      <c r="A4256" s="289"/>
      <c r="B4256" s="291"/>
    </row>
    <row r="4257" spans="1:2" x14ac:dyDescent="0.2">
      <c r="A4257" s="289"/>
      <c r="B4257" s="291"/>
    </row>
    <row r="4258" spans="1:2" x14ac:dyDescent="0.2">
      <c r="A4258" s="289"/>
      <c r="B4258" s="291"/>
    </row>
    <row r="4259" spans="1:2" x14ac:dyDescent="0.2">
      <c r="A4259" s="289"/>
      <c r="B4259" s="291"/>
    </row>
    <row r="4260" spans="1:2" x14ac:dyDescent="0.2">
      <c r="A4260" s="289"/>
      <c r="B4260" s="291"/>
    </row>
    <row r="4261" spans="1:2" x14ac:dyDescent="0.2">
      <c r="A4261" s="289"/>
      <c r="B4261" s="291"/>
    </row>
    <row r="4262" spans="1:2" x14ac:dyDescent="0.2">
      <c r="A4262" s="289"/>
      <c r="B4262" s="291"/>
    </row>
    <row r="4263" spans="1:2" x14ac:dyDescent="0.2">
      <c r="A4263" s="289"/>
      <c r="B4263" s="291"/>
    </row>
    <row r="4264" spans="1:2" x14ac:dyDescent="0.2">
      <c r="A4264" s="289"/>
      <c r="B4264" s="291"/>
    </row>
    <row r="4265" spans="1:2" x14ac:dyDescent="0.2">
      <c r="A4265" s="289"/>
      <c r="B4265" s="291"/>
    </row>
    <row r="4266" spans="1:2" x14ac:dyDescent="0.2">
      <c r="A4266" s="289"/>
      <c r="B4266" s="291"/>
    </row>
    <row r="4267" spans="1:2" x14ac:dyDescent="0.2">
      <c r="A4267" s="289"/>
      <c r="B4267" s="291"/>
    </row>
    <row r="4268" spans="1:2" x14ac:dyDescent="0.2">
      <c r="A4268" s="289"/>
      <c r="B4268" s="291"/>
    </row>
    <row r="4269" spans="1:2" x14ac:dyDescent="0.2">
      <c r="A4269" s="289"/>
      <c r="B4269" s="291"/>
    </row>
    <row r="4270" spans="1:2" x14ac:dyDescent="0.2">
      <c r="A4270" s="289"/>
      <c r="B4270" s="291"/>
    </row>
    <row r="4271" spans="1:2" x14ac:dyDescent="0.2">
      <c r="A4271" s="289"/>
      <c r="B4271" s="291"/>
    </row>
    <row r="4272" spans="1:2" x14ac:dyDescent="0.2">
      <c r="A4272" s="289"/>
      <c r="B4272" s="291"/>
    </row>
    <row r="4273" spans="1:2" x14ac:dyDescent="0.2">
      <c r="A4273" s="289"/>
      <c r="B4273" s="291"/>
    </row>
    <row r="4274" spans="1:2" x14ac:dyDescent="0.2">
      <c r="A4274" s="289"/>
      <c r="B4274" s="291"/>
    </row>
    <row r="4275" spans="1:2" x14ac:dyDescent="0.2">
      <c r="A4275" s="289"/>
      <c r="B4275" s="291"/>
    </row>
    <row r="4276" spans="1:2" x14ac:dyDescent="0.2">
      <c r="A4276" s="289"/>
      <c r="B4276" s="291"/>
    </row>
    <row r="4277" spans="1:2" x14ac:dyDescent="0.2">
      <c r="A4277" s="289"/>
      <c r="B4277" s="291"/>
    </row>
    <row r="4278" spans="1:2" x14ac:dyDescent="0.2">
      <c r="A4278" s="289"/>
      <c r="B4278" s="291"/>
    </row>
    <row r="4279" spans="1:2" x14ac:dyDescent="0.2">
      <c r="A4279" s="289"/>
      <c r="B4279" s="291"/>
    </row>
    <row r="4280" spans="1:2" x14ac:dyDescent="0.2">
      <c r="A4280" s="289"/>
      <c r="B4280" s="291"/>
    </row>
    <row r="4281" spans="1:2" x14ac:dyDescent="0.2">
      <c r="A4281" s="289"/>
      <c r="B4281" s="291"/>
    </row>
    <row r="4282" spans="1:2" x14ac:dyDescent="0.2">
      <c r="A4282" s="289"/>
      <c r="B4282" s="291"/>
    </row>
    <row r="4283" spans="1:2" x14ac:dyDescent="0.2">
      <c r="A4283" s="289"/>
      <c r="B4283" s="291"/>
    </row>
    <row r="4284" spans="1:2" x14ac:dyDescent="0.2">
      <c r="A4284" s="289"/>
      <c r="B4284" s="291"/>
    </row>
    <row r="4285" spans="1:2" x14ac:dyDescent="0.2">
      <c r="A4285" s="289"/>
      <c r="B4285" s="291"/>
    </row>
    <row r="4286" spans="1:2" x14ac:dyDescent="0.2">
      <c r="A4286" s="289"/>
      <c r="B4286" s="291"/>
    </row>
    <row r="4287" spans="1:2" x14ac:dyDescent="0.2">
      <c r="A4287" s="289"/>
      <c r="B4287" s="291"/>
    </row>
    <row r="4288" spans="1:2" x14ac:dyDescent="0.2">
      <c r="A4288" s="289"/>
      <c r="B4288" s="291"/>
    </row>
    <row r="4289" spans="1:2" x14ac:dyDescent="0.2">
      <c r="A4289" s="289"/>
      <c r="B4289" s="291"/>
    </row>
    <row r="4290" spans="1:2" x14ac:dyDescent="0.2">
      <c r="A4290" s="289"/>
      <c r="B4290" s="291"/>
    </row>
    <row r="4291" spans="1:2" x14ac:dyDescent="0.2">
      <c r="A4291" s="289"/>
      <c r="B4291" s="291"/>
    </row>
    <row r="4292" spans="1:2" x14ac:dyDescent="0.2">
      <c r="A4292" s="289"/>
      <c r="B4292" s="291"/>
    </row>
    <row r="4293" spans="1:2" x14ac:dyDescent="0.2">
      <c r="A4293" s="289"/>
      <c r="B4293" s="291"/>
    </row>
    <row r="4294" spans="1:2" x14ac:dyDescent="0.2">
      <c r="A4294" s="289"/>
      <c r="B4294" s="291"/>
    </row>
    <row r="4295" spans="1:2" x14ac:dyDescent="0.2">
      <c r="A4295" s="289"/>
      <c r="B4295" s="291"/>
    </row>
    <row r="4296" spans="1:2" x14ac:dyDescent="0.2">
      <c r="A4296" s="289"/>
      <c r="B4296" s="291"/>
    </row>
    <row r="4297" spans="1:2" x14ac:dyDescent="0.2">
      <c r="A4297" s="289"/>
      <c r="B4297" s="291"/>
    </row>
    <row r="4298" spans="1:2" x14ac:dyDescent="0.2">
      <c r="A4298" s="289"/>
      <c r="B4298" s="291"/>
    </row>
    <row r="4299" spans="1:2" x14ac:dyDescent="0.2">
      <c r="A4299" s="289"/>
      <c r="B4299" s="291"/>
    </row>
    <row r="4300" spans="1:2" x14ac:dyDescent="0.2">
      <c r="A4300" s="289"/>
      <c r="B4300" s="291"/>
    </row>
    <row r="4301" spans="1:2" x14ac:dyDescent="0.2">
      <c r="A4301" s="289"/>
      <c r="B4301" s="291"/>
    </row>
    <row r="4302" spans="1:2" x14ac:dyDescent="0.2">
      <c r="A4302" s="289"/>
      <c r="B4302" s="291"/>
    </row>
    <row r="4303" spans="1:2" x14ac:dyDescent="0.2">
      <c r="A4303" s="289"/>
      <c r="B4303" s="291"/>
    </row>
    <row r="4304" spans="1:2" x14ac:dyDescent="0.2">
      <c r="A4304" s="289"/>
      <c r="B4304" s="291"/>
    </row>
    <row r="4305" spans="1:2" x14ac:dyDescent="0.2">
      <c r="A4305" s="289"/>
      <c r="B4305" s="291"/>
    </row>
    <row r="4306" spans="1:2" x14ac:dyDescent="0.2">
      <c r="A4306" s="289"/>
      <c r="B4306" s="291"/>
    </row>
    <row r="4307" spans="1:2" x14ac:dyDescent="0.2">
      <c r="A4307" s="289"/>
      <c r="B4307" s="291"/>
    </row>
    <row r="4308" spans="1:2" x14ac:dyDescent="0.2">
      <c r="A4308" s="289"/>
      <c r="B4308" s="291"/>
    </row>
    <row r="4309" spans="1:2" x14ac:dyDescent="0.2">
      <c r="A4309" s="289"/>
      <c r="B4309" s="291"/>
    </row>
    <row r="4310" spans="1:2" x14ac:dyDescent="0.2">
      <c r="A4310" s="289"/>
      <c r="B4310" s="291"/>
    </row>
    <row r="4311" spans="1:2" x14ac:dyDescent="0.2">
      <c r="A4311" s="289"/>
      <c r="B4311" s="291"/>
    </row>
    <row r="4312" spans="1:2" x14ac:dyDescent="0.2">
      <c r="A4312" s="289"/>
      <c r="B4312" s="291"/>
    </row>
    <row r="4313" spans="1:2" x14ac:dyDescent="0.2">
      <c r="A4313" s="289"/>
      <c r="B4313" s="291"/>
    </row>
    <row r="4314" spans="1:2" x14ac:dyDescent="0.2">
      <c r="A4314" s="289"/>
      <c r="B4314" s="291"/>
    </row>
    <row r="4315" spans="1:2" x14ac:dyDescent="0.2">
      <c r="A4315" s="289"/>
      <c r="B4315" s="291"/>
    </row>
    <row r="4316" spans="1:2" x14ac:dyDescent="0.2">
      <c r="A4316" s="289"/>
      <c r="B4316" s="291"/>
    </row>
    <row r="4317" spans="1:2" x14ac:dyDescent="0.2">
      <c r="A4317" s="289"/>
      <c r="B4317" s="291"/>
    </row>
    <row r="4318" spans="1:2" x14ac:dyDescent="0.2">
      <c r="A4318" s="289"/>
      <c r="B4318" s="291"/>
    </row>
    <row r="4319" spans="1:2" x14ac:dyDescent="0.2">
      <c r="A4319" s="289"/>
      <c r="B4319" s="291"/>
    </row>
    <row r="4320" spans="1:2" x14ac:dyDescent="0.2">
      <c r="A4320" s="289"/>
      <c r="B4320" s="291"/>
    </row>
    <row r="4321" spans="1:2" x14ac:dyDescent="0.2">
      <c r="A4321" s="289"/>
      <c r="B4321" s="291"/>
    </row>
    <row r="4322" spans="1:2" x14ac:dyDescent="0.2">
      <c r="A4322" s="289"/>
      <c r="B4322" s="291"/>
    </row>
    <row r="4323" spans="1:2" x14ac:dyDescent="0.2">
      <c r="A4323" s="289"/>
      <c r="B4323" s="291"/>
    </row>
    <row r="4324" spans="1:2" x14ac:dyDescent="0.2">
      <c r="A4324" s="289"/>
      <c r="B4324" s="291"/>
    </row>
    <row r="4325" spans="1:2" x14ac:dyDescent="0.2">
      <c r="A4325" s="289"/>
      <c r="B4325" s="291"/>
    </row>
    <row r="4326" spans="1:2" x14ac:dyDescent="0.2">
      <c r="A4326" s="289"/>
      <c r="B4326" s="291"/>
    </row>
    <row r="4327" spans="1:2" x14ac:dyDescent="0.2">
      <c r="A4327" s="289"/>
      <c r="B4327" s="291"/>
    </row>
    <row r="4328" spans="1:2" x14ac:dyDescent="0.2">
      <c r="A4328" s="289"/>
      <c r="B4328" s="291"/>
    </row>
    <row r="4329" spans="1:2" x14ac:dyDescent="0.2">
      <c r="A4329" s="289"/>
      <c r="B4329" s="291"/>
    </row>
    <row r="4330" spans="1:2" x14ac:dyDescent="0.2">
      <c r="A4330" s="289"/>
      <c r="B4330" s="291"/>
    </row>
    <row r="4331" spans="1:2" x14ac:dyDescent="0.2">
      <c r="A4331" s="289"/>
      <c r="B4331" s="291"/>
    </row>
    <row r="4332" spans="1:2" x14ac:dyDescent="0.2">
      <c r="A4332" s="289"/>
      <c r="B4332" s="291"/>
    </row>
    <row r="4333" spans="1:2" x14ac:dyDescent="0.2">
      <c r="A4333" s="289"/>
      <c r="B4333" s="291"/>
    </row>
    <row r="4334" spans="1:2" x14ac:dyDescent="0.2">
      <c r="A4334" s="289"/>
      <c r="B4334" s="291"/>
    </row>
    <row r="4335" spans="1:2" x14ac:dyDescent="0.2">
      <c r="A4335" s="289"/>
      <c r="B4335" s="291"/>
    </row>
    <row r="4336" spans="1:2" x14ac:dyDescent="0.2">
      <c r="A4336" s="289"/>
      <c r="B4336" s="291"/>
    </row>
    <row r="4337" spans="1:2" x14ac:dyDescent="0.2">
      <c r="A4337" s="289"/>
      <c r="B4337" s="291"/>
    </row>
    <row r="4338" spans="1:2" x14ac:dyDescent="0.2">
      <c r="A4338" s="289"/>
      <c r="B4338" s="291"/>
    </row>
    <row r="4339" spans="1:2" x14ac:dyDescent="0.2">
      <c r="A4339" s="289"/>
      <c r="B4339" s="291"/>
    </row>
    <row r="4340" spans="1:2" x14ac:dyDescent="0.2">
      <c r="A4340" s="289"/>
      <c r="B4340" s="291"/>
    </row>
    <row r="4341" spans="1:2" x14ac:dyDescent="0.2">
      <c r="A4341" s="289"/>
      <c r="B4341" s="291"/>
    </row>
    <row r="4342" spans="1:2" x14ac:dyDescent="0.2">
      <c r="A4342" s="289"/>
      <c r="B4342" s="291"/>
    </row>
    <row r="4343" spans="1:2" x14ac:dyDescent="0.2">
      <c r="A4343" s="289"/>
      <c r="B4343" s="291"/>
    </row>
    <row r="4344" spans="1:2" x14ac:dyDescent="0.2">
      <c r="A4344" s="289"/>
      <c r="B4344" s="291"/>
    </row>
    <row r="4345" spans="1:2" x14ac:dyDescent="0.2">
      <c r="A4345" s="289"/>
      <c r="B4345" s="291"/>
    </row>
    <row r="4346" spans="1:2" x14ac:dyDescent="0.2">
      <c r="A4346" s="289"/>
      <c r="B4346" s="291"/>
    </row>
    <row r="4347" spans="1:2" x14ac:dyDescent="0.2">
      <c r="A4347" s="289"/>
      <c r="B4347" s="291"/>
    </row>
    <row r="4348" spans="1:2" x14ac:dyDescent="0.2">
      <c r="A4348" s="289"/>
      <c r="B4348" s="291"/>
    </row>
    <row r="4349" spans="1:2" x14ac:dyDescent="0.2">
      <c r="A4349" s="289"/>
      <c r="B4349" s="291"/>
    </row>
    <row r="4350" spans="1:2" x14ac:dyDescent="0.2">
      <c r="A4350" s="289"/>
      <c r="B4350" s="291"/>
    </row>
    <row r="4351" spans="1:2" x14ac:dyDescent="0.2">
      <c r="A4351" s="289"/>
      <c r="B4351" s="291"/>
    </row>
    <row r="4352" spans="1:2" x14ac:dyDescent="0.2">
      <c r="A4352" s="289"/>
      <c r="B4352" s="291"/>
    </row>
    <row r="4353" spans="1:2" x14ac:dyDescent="0.2">
      <c r="A4353" s="289"/>
      <c r="B4353" s="291"/>
    </row>
    <row r="4354" spans="1:2" x14ac:dyDescent="0.2">
      <c r="A4354" s="289"/>
      <c r="B4354" s="291"/>
    </row>
    <row r="4355" spans="1:2" x14ac:dyDescent="0.2">
      <c r="A4355" s="289"/>
      <c r="B4355" s="291"/>
    </row>
    <row r="4356" spans="1:2" x14ac:dyDescent="0.2">
      <c r="A4356" s="289"/>
      <c r="B4356" s="291"/>
    </row>
    <row r="4357" spans="1:2" x14ac:dyDescent="0.2">
      <c r="A4357" s="289"/>
      <c r="B4357" s="291"/>
    </row>
    <row r="4358" spans="1:2" x14ac:dyDescent="0.2">
      <c r="A4358" s="289"/>
      <c r="B4358" s="291"/>
    </row>
    <row r="4359" spans="1:2" x14ac:dyDescent="0.2">
      <c r="A4359" s="289"/>
      <c r="B4359" s="291"/>
    </row>
    <row r="4360" spans="1:2" x14ac:dyDescent="0.2">
      <c r="A4360" s="289"/>
      <c r="B4360" s="291"/>
    </row>
    <row r="4361" spans="1:2" x14ac:dyDescent="0.2">
      <c r="A4361" s="289"/>
      <c r="B4361" s="291"/>
    </row>
    <row r="4362" spans="1:2" x14ac:dyDescent="0.2">
      <c r="A4362" s="289"/>
      <c r="B4362" s="291"/>
    </row>
    <row r="4363" spans="1:2" x14ac:dyDescent="0.2">
      <c r="A4363" s="289"/>
      <c r="B4363" s="291"/>
    </row>
    <row r="4364" spans="1:2" x14ac:dyDescent="0.2">
      <c r="A4364" s="289"/>
      <c r="B4364" s="291"/>
    </row>
    <row r="4365" spans="1:2" x14ac:dyDescent="0.2">
      <c r="A4365" s="289"/>
      <c r="B4365" s="291"/>
    </row>
    <row r="4366" spans="1:2" x14ac:dyDescent="0.2">
      <c r="A4366" s="289"/>
      <c r="B4366" s="291"/>
    </row>
    <row r="4367" spans="1:2" x14ac:dyDescent="0.2">
      <c r="A4367" s="289"/>
      <c r="B4367" s="291"/>
    </row>
    <row r="4368" spans="1:2" x14ac:dyDescent="0.2">
      <c r="A4368" s="289"/>
      <c r="B4368" s="291"/>
    </row>
    <row r="4369" spans="1:2" x14ac:dyDescent="0.2">
      <c r="A4369" s="289"/>
      <c r="B4369" s="291"/>
    </row>
    <row r="4370" spans="1:2" x14ac:dyDescent="0.2">
      <c r="A4370" s="289"/>
      <c r="B4370" s="291"/>
    </row>
    <row r="4371" spans="1:2" x14ac:dyDescent="0.2">
      <c r="A4371" s="289"/>
      <c r="B4371" s="291"/>
    </row>
    <row r="4372" spans="1:2" x14ac:dyDescent="0.2">
      <c r="A4372" s="289"/>
      <c r="B4372" s="291"/>
    </row>
    <row r="4373" spans="1:2" x14ac:dyDescent="0.2">
      <c r="A4373" s="289"/>
      <c r="B4373" s="291"/>
    </row>
    <row r="4374" spans="1:2" x14ac:dyDescent="0.2">
      <c r="A4374" s="289"/>
      <c r="B4374" s="291"/>
    </row>
    <row r="4375" spans="1:2" x14ac:dyDescent="0.2">
      <c r="A4375" s="289"/>
      <c r="B4375" s="291"/>
    </row>
    <row r="4376" spans="1:2" x14ac:dyDescent="0.2">
      <c r="A4376" s="289"/>
      <c r="B4376" s="291"/>
    </row>
    <row r="4377" spans="1:2" x14ac:dyDescent="0.2">
      <c r="A4377" s="289"/>
      <c r="B4377" s="291"/>
    </row>
    <row r="4378" spans="1:2" x14ac:dyDescent="0.2">
      <c r="A4378" s="289"/>
      <c r="B4378" s="291"/>
    </row>
    <row r="4379" spans="1:2" x14ac:dyDescent="0.2">
      <c r="A4379" s="289"/>
      <c r="B4379" s="291"/>
    </row>
    <row r="4380" spans="1:2" x14ac:dyDescent="0.2">
      <c r="A4380" s="289"/>
      <c r="B4380" s="291"/>
    </row>
    <row r="4381" spans="1:2" x14ac:dyDescent="0.2">
      <c r="A4381" s="289"/>
      <c r="B4381" s="291"/>
    </row>
    <row r="4382" spans="1:2" x14ac:dyDescent="0.2">
      <c r="A4382" s="289"/>
      <c r="B4382" s="291"/>
    </row>
    <row r="4383" spans="1:2" x14ac:dyDescent="0.2">
      <c r="A4383" s="289"/>
      <c r="B4383" s="291"/>
    </row>
    <row r="4384" spans="1:2" x14ac:dyDescent="0.2">
      <c r="A4384" s="289"/>
      <c r="B4384" s="291"/>
    </row>
    <row r="4385" spans="1:2" x14ac:dyDescent="0.2">
      <c r="A4385" s="289"/>
      <c r="B4385" s="291"/>
    </row>
    <row r="4386" spans="1:2" x14ac:dyDescent="0.2">
      <c r="A4386" s="289"/>
      <c r="B4386" s="291"/>
    </row>
    <row r="4387" spans="1:2" x14ac:dyDescent="0.2">
      <c r="A4387" s="289"/>
      <c r="B4387" s="291"/>
    </row>
    <row r="4388" spans="1:2" x14ac:dyDescent="0.2">
      <c r="A4388" s="289"/>
      <c r="B4388" s="291"/>
    </row>
    <row r="4389" spans="1:2" x14ac:dyDescent="0.2">
      <c r="A4389" s="289"/>
      <c r="B4389" s="291"/>
    </row>
    <row r="4390" spans="1:2" x14ac:dyDescent="0.2">
      <c r="A4390" s="289"/>
      <c r="B4390" s="291"/>
    </row>
    <row r="4391" spans="1:2" x14ac:dyDescent="0.2">
      <c r="A4391" s="289"/>
      <c r="B4391" s="291"/>
    </row>
    <row r="4392" spans="1:2" x14ac:dyDescent="0.2">
      <c r="A4392" s="289"/>
      <c r="B4392" s="291"/>
    </row>
    <row r="4393" spans="1:2" x14ac:dyDescent="0.2">
      <c r="A4393" s="289"/>
      <c r="B4393" s="291"/>
    </row>
    <row r="4394" spans="1:2" x14ac:dyDescent="0.2">
      <c r="A4394" s="289"/>
      <c r="B4394" s="291"/>
    </row>
    <row r="4395" spans="1:2" x14ac:dyDescent="0.2">
      <c r="A4395" s="289"/>
      <c r="B4395" s="291"/>
    </row>
    <row r="4396" spans="1:2" x14ac:dyDescent="0.2">
      <c r="A4396" s="289"/>
      <c r="B4396" s="291"/>
    </row>
    <row r="4397" spans="1:2" x14ac:dyDescent="0.2">
      <c r="A4397" s="289"/>
      <c r="B4397" s="291"/>
    </row>
    <row r="4398" spans="1:2" x14ac:dyDescent="0.2">
      <c r="A4398" s="289"/>
      <c r="B4398" s="291"/>
    </row>
    <row r="4399" spans="1:2" x14ac:dyDescent="0.2">
      <c r="A4399" s="289"/>
      <c r="B4399" s="291"/>
    </row>
    <row r="4400" spans="1:2" x14ac:dyDescent="0.2">
      <c r="A4400" s="289"/>
      <c r="B4400" s="291"/>
    </row>
    <row r="4401" spans="1:2" x14ac:dyDescent="0.2">
      <c r="A4401" s="289"/>
      <c r="B4401" s="291"/>
    </row>
    <row r="4402" spans="1:2" x14ac:dyDescent="0.2">
      <c r="A4402" s="289"/>
      <c r="B4402" s="291"/>
    </row>
    <row r="4403" spans="1:2" x14ac:dyDescent="0.2">
      <c r="A4403" s="289"/>
      <c r="B4403" s="291"/>
    </row>
    <row r="4404" spans="1:2" x14ac:dyDescent="0.2">
      <c r="A4404" s="289"/>
      <c r="B4404" s="291"/>
    </row>
    <row r="4405" spans="1:2" x14ac:dyDescent="0.2">
      <c r="A4405" s="289"/>
      <c r="B4405" s="291"/>
    </row>
    <row r="4406" spans="1:2" x14ac:dyDescent="0.2">
      <c r="A4406" s="289"/>
      <c r="B4406" s="291"/>
    </row>
    <row r="4407" spans="1:2" x14ac:dyDescent="0.2">
      <c r="A4407" s="289"/>
      <c r="B4407" s="291"/>
    </row>
    <row r="4408" spans="1:2" x14ac:dyDescent="0.2">
      <c r="A4408" s="289"/>
      <c r="B4408" s="291"/>
    </row>
    <row r="4409" spans="1:2" x14ac:dyDescent="0.2">
      <c r="A4409" s="289"/>
      <c r="B4409" s="291"/>
    </row>
    <row r="4410" spans="1:2" x14ac:dyDescent="0.2">
      <c r="A4410" s="289"/>
      <c r="B4410" s="291"/>
    </row>
    <row r="4411" spans="1:2" x14ac:dyDescent="0.2">
      <c r="A4411" s="289"/>
      <c r="B4411" s="291"/>
    </row>
    <row r="4412" spans="1:2" x14ac:dyDescent="0.2">
      <c r="A4412" s="289"/>
      <c r="B4412" s="291"/>
    </row>
    <row r="4413" spans="1:2" x14ac:dyDescent="0.2">
      <c r="A4413" s="289"/>
      <c r="B4413" s="291"/>
    </row>
    <row r="4414" spans="1:2" x14ac:dyDescent="0.2">
      <c r="A4414" s="289"/>
      <c r="B4414" s="291"/>
    </row>
    <row r="4415" spans="1:2" x14ac:dyDescent="0.2">
      <c r="A4415" s="289"/>
      <c r="B4415" s="291"/>
    </row>
    <row r="4416" spans="1:2" x14ac:dyDescent="0.2">
      <c r="A4416" s="289"/>
      <c r="B4416" s="291"/>
    </row>
    <row r="4417" spans="1:2" x14ac:dyDescent="0.2">
      <c r="A4417" s="289"/>
      <c r="B4417" s="291"/>
    </row>
    <row r="4418" spans="1:2" x14ac:dyDescent="0.2">
      <c r="A4418" s="289"/>
      <c r="B4418" s="291"/>
    </row>
    <row r="4419" spans="1:2" x14ac:dyDescent="0.2">
      <c r="A4419" s="289"/>
      <c r="B4419" s="291"/>
    </row>
    <row r="4420" spans="1:2" x14ac:dyDescent="0.2">
      <c r="A4420" s="289"/>
      <c r="B4420" s="291"/>
    </row>
    <row r="4421" spans="1:2" x14ac:dyDescent="0.2">
      <c r="A4421" s="289"/>
      <c r="B4421" s="291"/>
    </row>
    <row r="4422" spans="1:2" x14ac:dyDescent="0.2">
      <c r="A4422" s="289"/>
      <c r="B4422" s="291"/>
    </row>
    <row r="4423" spans="1:2" x14ac:dyDescent="0.2">
      <c r="A4423" s="289"/>
      <c r="B4423" s="291"/>
    </row>
    <row r="4424" spans="1:2" x14ac:dyDescent="0.2">
      <c r="A4424" s="289"/>
      <c r="B4424" s="291"/>
    </row>
    <row r="4425" spans="1:2" x14ac:dyDescent="0.2">
      <c r="A4425" s="289"/>
      <c r="B4425" s="291"/>
    </row>
    <row r="4426" spans="1:2" x14ac:dyDescent="0.2">
      <c r="A4426" s="289"/>
      <c r="B4426" s="291"/>
    </row>
    <row r="4427" spans="1:2" x14ac:dyDescent="0.2">
      <c r="A4427" s="289"/>
      <c r="B4427" s="291"/>
    </row>
    <row r="4428" spans="1:2" x14ac:dyDescent="0.2">
      <c r="A4428" s="289"/>
      <c r="B4428" s="291"/>
    </row>
    <row r="4429" spans="1:2" x14ac:dyDescent="0.2">
      <c r="A4429" s="289"/>
      <c r="B4429" s="291"/>
    </row>
    <row r="4430" spans="1:2" x14ac:dyDescent="0.2">
      <c r="A4430" s="289"/>
      <c r="B4430" s="291"/>
    </row>
    <row r="4431" spans="1:2" x14ac:dyDescent="0.2">
      <c r="A4431" s="289"/>
      <c r="B4431" s="291"/>
    </row>
    <row r="4432" spans="1:2" x14ac:dyDescent="0.2">
      <c r="A4432" s="289"/>
      <c r="B4432" s="291"/>
    </row>
    <row r="4433" spans="1:2" x14ac:dyDescent="0.2">
      <c r="A4433" s="289"/>
      <c r="B4433" s="291"/>
    </row>
    <row r="4434" spans="1:2" x14ac:dyDescent="0.2">
      <c r="A4434" s="289"/>
      <c r="B4434" s="291"/>
    </row>
    <row r="4435" spans="1:2" x14ac:dyDescent="0.2">
      <c r="A4435" s="289"/>
      <c r="B4435" s="291"/>
    </row>
    <row r="4436" spans="1:2" x14ac:dyDescent="0.2">
      <c r="A4436" s="289"/>
      <c r="B4436" s="291"/>
    </row>
    <row r="4437" spans="1:2" x14ac:dyDescent="0.2">
      <c r="A4437" s="289"/>
      <c r="B4437" s="291"/>
    </row>
    <row r="4438" spans="1:2" x14ac:dyDescent="0.2">
      <c r="A4438" s="289"/>
      <c r="B4438" s="291"/>
    </row>
    <row r="4439" spans="1:2" x14ac:dyDescent="0.2">
      <c r="A4439" s="289"/>
      <c r="B4439" s="291"/>
    </row>
    <row r="4440" spans="1:2" x14ac:dyDescent="0.2">
      <c r="A4440" s="289"/>
      <c r="B4440" s="291"/>
    </row>
    <row r="4441" spans="1:2" x14ac:dyDescent="0.2">
      <c r="A4441" s="289"/>
      <c r="B4441" s="291"/>
    </row>
    <row r="4442" spans="1:2" x14ac:dyDescent="0.2">
      <c r="A4442" s="289"/>
      <c r="B4442" s="291"/>
    </row>
    <row r="4443" spans="1:2" x14ac:dyDescent="0.2">
      <c r="A4443" s="289"/>
      <c r="B4443" s="291"/>
    </row>
    <row r="4444" spans="1:2" x14ac:dyDescent="0.2">
      <c r="A4444" s="289"/>
      <c r="B4444" s="291"/>
    </row>
    <row r="4445" spans="1:2" x14ac:dyDescent="0.2">
      <c r="A4445" s="289"/>
      <c r="B4445" s="291"/>
    </row>
    <row r="4446" spans="1:2" x14ac:dyDescent="0.2">
      <c r="A4446" s="289"/>
      <c r="B4446" s="291"/>
    </row>
    <row r="4447" spans="1:2" x14ac:dyDescent="0.2">
      <c r="A4447" s="289"/>
      <c r="B4447" s="291"/>
    </row>
    <row r="4448" spans="1:2" x14ac:dyDescent="0.2">
      <c r="A4448" s="289"/>
      <c r="B4448" s="291"/>
    </row>
    <row r="4449" spans="1:2" x14ac:dyDescent="0.2">
      <c r="A4449" s="289"/>
      <c r="B4449" s="291"/>
    </row>
    <row r="4450" spans="1:2" x14ac:dyDescent="0.2">
      <c r="A4450" s="289"/>
      <c r="B4450" s="291"/>
    </row>
    <row r="4451" spans="1:2" x14ac:dyDescent="0.2">
      <c r="A4451" s="289"/>
      <c r="B4451" s="291"/>
    </row>
    <row r="4452" spans="1:2" x14ac:dyDescent="0.2">
      <c r="A4452" s="289"/>
      <c r="B4452" s="291"/>
    </row>
    <row r="4453" spans="1:2" x14ac:dyDescent="0.2">
      <c r="A4453" s="289"/>
      <c r="B4453" s="291"/>
    </row>
    <row r="4454" spans="1:2" x14ac:dyDescent="0.2">
      <c r="A4454" s="289"/>
      <c r="B4454" s="291"/>
    </row>
    <row r="4455" spans="1:2" x14ac:dyDescent="0.2">
      <c r="A4455" s="289"/>
      <c r="B4455" s="291"/>
    </row>
    <row r="4456" spans="1:2" x14ac:dyDescent="0.2">
      <c r="A4456" s="289"/>
      <c r="B4456" s="291"/>
    </row>
    <row r="4457" spans="1:2" x14ac:dyDescent="0.2">
      <c r="A4457" s="289"/>
      <c r="B4457" s="291"/>
    </row>
    <row r="4458" spans="1:2" x14ac:dyDescent="0.2">
      <c r="A4458" s="289"/>
      <c r="B4458" s="291"/>
    </row>
    <row r="4459" spans="1:2" x14ac:dyDescent="0.2">
      <c r="A4459" s="289"/>
      <c r="B4459" s="291"/>
    </row>
    <row r="4460" spans="1:2" x14ac:dyDescent="0.2">
      <c r="A4460" s="289"/>
      <c r="B4460" s="291"/>
    </row>
    <row r="4461" spans="1:2" x14ac:dyDescent="0.2">
      <c r="A4461" s="289"/>
      <c r="B4461" s="291"/>
    </row>
    <row r="4462" spans="1:2" x14ac:dyDescent="0.2">
      <c r="A4462" s="289"/>
      <c r="B4462" s="291"/>
    </row>
    <row r="4463" spans="1:2" x14ac:dyDescent="0.2">
      <c r="A4463" s="289"/>
      <c r="B4463" s="291"/>
    </row>
    <row r="4464" spans="1:2" x14ac:dyDescent="0.2">
      <c r="A4464" s="289"/>
      <c r="B4464" s="291"/>
    </row>
    <row r="4465" spans="1:2" x14ac:dyDescent="0.2">
      <c r="A4465" s="289"/>
      <c r="B4465" s="291"/>
    </row>
    <row r="4466" spans="1:2" x14ac:dyDescent="0.2">
      <c r="A4466" s="289"/>
      <c r="B4466" s="291"/>
    </row>
    <row r="4467" spans="1:2" x14ac:dyDescent="0.2">
      <c r="A4467" s="289"/>
      <c r="B4467" s="291"/>
    </row>
    <row r="4468" spans="1:2" x14ac:dyDescent="0.2">
      <c r="A4468" s="289"/>
      <c r="B4468" s="291"/>
    </row>
    <row r="4469" spans="1:2" x14ac:dyDescent="0.2">
      <c r="A4469" s="289"/>
      <c r="B4469" s="291"/>
    </row>
    <row r="4470" spans="1:2" x14ac:dyDescent="0.2">
      <c r="A4470" s="289"/>
      <c r="B4470" s="291"/>
    </row>
    <row r="4471" spans="1:2" x14ac:dyDescent="0.2">
      <c r="A4471" s="289"/>
      <c r="B4471" s="291"/>
    </row>
    <row r="4472" spans="1:2" x14ac:dyDescent="0.2">
      <c r="A4472" s="289"/>
      <c r="B4472" s="291"/>
    </row>
    <row r="4473" spans="1:2" x14ac:dyDescent="0.2">
      <c r="A4473" s="289"/>
      <c r="B4473" s="291"/>
    </row>
    <row r="4474" spans="1:2" x14ac:dyDescent="0.2">
      <c r="A4474" s="289"/>
      <c r="B4474" s="291"/>
    </row>
    <row r="4475" spans="1:2" x14ac:dyDescent="0.2">
      <c r="A4475" s="289"/>
      <c r="B4475" s="291"/>
    </row>
    <row r="4476" spans="1:2" x14ac:dyDescent="0.2">
      <c r="A4476" s="289"/>
      <c r="B4476" s="291"/>
    </row>
    <row r="4477" spans="1:2" x14ac:dyDescent="0.2">
      <c r="A4477" s="289"/>
      <c r="B4477" s="291"/>
    </row>
    <row r="4478" spans="1:2" x14ac:dyDescent="0.2">
      <c r="A4478" s="289"/>
      <c r="B4478" s="291"/>
    </row>
    <row r="4479" spans="1:2" x14ac:dyDescent="0.2">
      <c r="A4479" s="289"/>
      <c r="B4479" s="291"/>
    </row>
    <row r="4480" spans="1:2" x14ac:dyDescent="0.2">
      <c r="A4480" s="289"/>
      <c r="B4480" s="291"/>
    </row>
    <row r="4481" spans="1:2" x14ac:dyDescent="0.2">
      <c r="A4481" s="289"/>
      <c r="B4481" s="291"/>
    </row>
    <row r="4482" spans="1:2" x14ac:dyDescent="0.2">
      <c r="A4482" s="289"/>
      <c r="B4482" s="291"/>
    </row>
    <row r="4483" spans="1:2" x14ac:dyDescent="0.2">
      <c r="A4483" s="289"/>
      <c r="B4483" s="291"/>
    </row>
    <row r="4484" spans="1:2" x14ac:dyDescent="0.2">
      <c r="A4484" s="289"/>
      <c r="B4484" s="291"/>
    </row>
    <row r="4485" spans="1:2" x14ac:dyDescent="0.2">
      <c r="A4485" s="289"/>
      <c r="B4485" s="291"/>
    </row>
    <row r="4486" spans="1:2" x14ac:dyDescent="0.2">
      <c r="A4486" s="289"/>
      <c r="B4486" s="291"/>
    </row>
    <row r="4487" spans="1:2" x14ac:dyDescent="0.2">
      <c r="A4487" s="289"/>
      <c r="B4487" s="291"/>
    </row>
    <row r="4488" spans="1:2" x14ac:dyDescent="0.2">
      <c r="A4488" s="289"/>
      <c r="B4488" s="291"/>
    </row>
    <row r="4489" spans="1:2" x14ac:dyDescent="0.2">
      <c r="A4489" s="289"/>
      <c r="B4489" s="291"/>
    </row>
    <row r="4490" spans="1:2" x14ac:dyDescent="0.2">
      <c r="A4490" s="289"/>
      <c r="B4490" s="291"/>
    </row>
    <row r="4491" spans="1:2" x14ac:dyDescent="0.2">
      <c r="A4491" s="289"/>
      <c r="B4491" s="291"/>
    </row>
    <row r="4492" spans="1:2" x14ac:dyDescent="0.2">
      <c r="A4492" s="289"/>
      <c r="B4492" s="291"/>
    </row>
    <row r="4493" spans="1:2" x14ac:dyDescent="0.2">
      <c r="A4493" s="289"/>
      <c r="B4493" s="291"/>
    </row>
    <row r="4494" spans="1:2" x14ac:dyDescent="0.2">
      <c r="A4494" s="289"/>
      <c r="B4494" s="291"/>
    </row>
    <row r="4495" spans="1:2" x14ac:dyDescent="0.2">
      <c r="A4495" s="289"/>
      <c r="B4495" s="291"/>
    </row>
    <row r="4496" spans="1:2" x14ac:dyDescent="0.2">
      <c r="A4496" s="289"/>
      <c r="B4496" s="291"/>
    </row>
    <row r="4497" spans="1:2" x14ac:dyDescent="0.2">
      <c r="A4497" s="289"/>
      <c r="B4497" s="291"/>
    </row>
    <row r="4498" spans="1:2" x14ac:dyDescent="0.2">
      <c r="A4498" s="289"/>
      <c r="B4498" s="291"/>
    </row>
    <row r="4499" spans="1:2" x14ac:dyDescent="0.2">
      <c r="A4499" s="289"/>
      <c r="B4499" s="291"/>
    </row>
    <row r="4500" spans="1:2" x14ac:dyDescent="0.2">
      <c r="A4500" s="289"/>
      <c r="B4500" s="291"/>
    </row>
    <row r="4501" spans="1:2" x14ac:dyDescent="0.2">
      <c r="A4501" s="289"/>
      <c r="B4501" s="291"/>
    </row>
    <row r="4502" spans="1:2" x14ac:dyDescent="0.2">
      <c r="A4502" s="289"/>
      <c r="B4502" s="291"/>
    </row>
    <row r="4503" spans="1:2" x14ac:dyDescent="0.2">
      <c r="A4503" s="289"/>
      <c r="B4503" s="291"/>
    </row>
    <row r="4504" spans="1:2" x14ac:dyDescent="0.2">
      <c r="A4504" s="289"/>
      <c r="B4504" s="291"/>
    </row>
    <row r="4505" spans="1:2" x14ac:dyDescent="0.2">
      <c r="A4505" s="289"/>
      <c r="B4505" s="291"/>
    </row>
    <row r="4506" spans="1:2" x14ac:dyDescent="0.2">
      <c r="A4506" s="289"/>
      <c r="B4506" s="291"/>
    </row>
    <row r="4507" spans="1:2" x14ac:dyDescent="0.2">
      <c r="A4507" s="289"/>
      <c r="B4507" s="291"/>
    </row>
    <row r="4508" spans="1:2" x14ac:dyDescent="0.2">
      <c r="A4508" s="289"/>
      <c r="B4508" s="291"/>
    </row>
    <row r="4509" spans="1:2" x14ac:dyDescent="0.2">
      <c r="A4509" s="289"/>
      <c r="B4509" s="291"/>
    </row>
    <row r="4510" spans="1:2" x14ac:dyDescent="0.2">
      <c r="A4510" s="289"/>
      <c r="B4510" s="291"/>
    </row>
    <row r="4511" spans="1:2" x14ac:dyDescent="0.2">
      <c r="A4511" s="289"/>
      <c r="B4511" s="291"/>
    </row>
    <row r="4512" spans="1:2" x14ac:dyDescent="0.2">
      <c r="A4512" s="289"/>
      <c r="B4512" s="291"/>
    </row>
    <row r="4513" spans="1:2" x14ac:dyDescent="0.2">
      <c r="A4513" s="289"/>
      <c r="B4513" s="291"/>
    </row>
    <row r="4514" spans="1:2" x14ac:dyDescent="0.2">
      <c r="A4514" s="289"/>
      <c r="B4514" s="291"/>
    </row>
    <row r="4515" spans="1:2" x14ac:dyDescent="0.2">
      <c r="A4515" s="289"/>
      <c r="B4515" s="291"/>
    </row>
    <row r="4516" spans="1:2" x14ac:dyDescent="0.2">
      <c r="A4516" s="289"/>
      <c r="B4516" s="291"/>
    </row>
    <row r="4517" spans="1:2" x14ac:dyDescent="0.2">
      <c r="A4517" s="289"/>
      <c r="B4517" s="291"/>
    </row>
    <row r="4518" spans="1:2" x14ac:dyDescent="0.2">
      <c r="A4518" s="289"/>
      <c r="B4518" s="291"/>
    </row>
    <row r="4519" spans="1:2" x14ac:dyDescent="0.2">
      <c r="A4519" s="289"/>
      <c r="B4519" s="291"/>
    </row>
    <row r="4520" spans="1:2" x14ac:dyDescent="0.2">
      <c r="A4520" s="289"/>
      <c r="B4520" s="291"/>
    </row>
    <row r="4521" spans="1:2" x14ac:dyDescent="0.2">
      <c r="A4521" s="289"/>
      <c r="B4521" s="291"/>
    </row>
    <row r="4522" spans="1:2" x14ac:dyDescent="0.2">
      <c r="A4522" s="289"/>
      <c r="B4522" s="291"/>
    </row>
    <row r="4523" spans="1:2" x14ac:dyDescent="0.2">
      <c r="A4523" s="289"/>
      <c r="B4523" s="291"/>
    </row>
    <row r="4524" spans="1:2" x14ac:dyDescent="0.2">
      <c r="A4524" s="289"/>
      <c r="B4524" s="291"/>
    </row>
    <row r="4525" spans="1:2" x14ac:dyDescent="0.2">
      <c r="A4525" s="289"/>
      <c r="B4525" s="291"/>
    </row>
    <row r="4526" spans="1:2" x14ac:dyDescent="0.2">
      <c r="A4526" s="289"/>
      <c r="B4526" s="291"/>
    </row>
    <row r="4527" spans="1:2" x14ac:dyDescent="0.2">
      <c r="A4527" s="289"/>
      <c r="B4527" s="291"/>
    </row>
    <row r="4528" spans="1:2" x14ac:dyDescent="0.2">
      <c r="A4528" s="289"/>
      <c r="B4528" s="291"/>
    </row>
    <row r="4529" spans="1:2" x14ac:dyDescent="0.2">
      <c r="A4529" s="289"/>
      <c r="B4529" s="291"/>
    </row>
    <row r="4530" spans="1:2" x14ac:dyDescent="0.2">
      <c r="A4530" s="289"/>
      <c r="B4530" s="291"/>
    </row>
    <row r="4531" spans="1:2" x14ac:dyDescent="0.2">
      <c r="A4531" s="289"/>
      <c r="B4531" s="291"/>
    </row>
    <row r="4532" spans="1:2" x14ac:dyDescent="0.2">
      <c r="A4532" s="289"/>
      <c r="B4532" s="291"/>
    </row>
    <row r="4533" spans="1:2" x14ac:dyDescent="0.2">
      <c r="A4533" s="289"/>
      <c r="B4533" s="291"/>
    </row>
    <row r="4534" spans="1:2" x14ac:dyDescent="0.2">
      <c r="A4534" s="289"/>
      <c r="B4534" s="291"/>
    </row>
    <row r="4535" spans="1:2" x14ac:dyDescent="0.2">
      <c r="A4535" s="289"/>
      <c r="B4535" s="291"/>
    </row>
    <row r="4536" spans="1:2" x14ac:dyDescent="0.2">
      <c r="A4536" s="289"/>
      <c r="B4536" s="291"/>
    </row>
    <row r="4537" spans="1:2" x14ac:dyDescent="0.2">
      <c r="A4537" s="289"/>
      <c r="B4537" s="291"/>
    </row>
    <row r="4538" spans="1:2" x14ac:dyDescent="0.2">
      <c r="A4538" s="289"/>
      <c r="B4538" s="291"/>
    </row>
    <row r="4539" spans="1:2" x14ac:dyDescent="0.2">
      <c r="A4539" s="289"/>
      <c r="B4539" s="291"/>
    </row>
    <row r="4540" spans="1:2" x14ac:dyDescent="0.2">
      <c r="A4540" s="289"/>
      <c r="B4540" s="291"/>
    </row>
    <row r="4541" spans="1:2" x14ac:dyDescent="0.2">
      <c r="A4541" s="289"/>
      <c r="B4541" s="291"/>
    </row>
    <row r="4542" spans="1:2" x14ac:dyDescent="0.2">
      <c r="A4542" s="289"/>
      <c r="B4542" s="291"/>
    </row>
    <row r="4543" spans="1:2" x14ac:dyDescent="0.2">
      <c r="A4543" s="289"/>
      <c r="B4543" s="291"/>
    </row>
    <row r="4544" spans="1:2" x14ac:dyDescent="0.2">
      <c r="A4544" s="289"/>
      <c r="B4544" s="291"/>
    </row>
    <row r="4545" spans="1:2" x14ac:dyDescent="0.2">
      <c r="A4545" s="289"/>
      <c r="B4545" s="291"/>
    </row>
    <row r="4546" spans="1:2" x14ac:dyDescent="0.2">
      <c r="A4546" s="289"/>
      <c r="B4546" s="291"/>
    </row>
    <row r="4547" spans="1:2" x14ac:dyDescent="0.2">
      <c r="A4547" s="289"/>
      <c r="B4547" s="291"/>
    </row>
    <row r="4548" spans="1:2" x14ac:dyDescent="0.2">
      <c r="A4548" s="289"/>
      <c r="B4548" s="291"/>
    </row>
    <row r="4549" spans="1:2" x14ac:dyDescent="0.2">
      <c r="A4549" s="289"/>
      <c r="B4549" s="291"/>
    </row>
    <row r="4550" spans="1:2" x14ac:dyDescent="0.2">
      <c r="A4550" s="289"/>
      <c r="B4550" s="291"/>
    </row>
    <row r="4551" spans="1:2" x14ac:dyDescent="0.2">
      <c r="A4551" s="289"/>
      <c r="B4551" s="291"/>
    </row>
    <row r="4552" spans="1:2" x14ac:dyDescent="0.2">
      <c r="A4552" s="289"/>
      <c r="B4552" s="291"/>
    </row>
    <row r="4553" spans="1:2" x14ac:dyDescent="0.2">
      <c r="A4553" s="289"/>
      <c r="B4553" s="291"/>
    </row>
    <row r="4554" spans="1:2" x14ac:dyDescent="0.2">
      <c r="A4554" s="289"/>
      <c r="B4554" s="291"/>
    </row>
    <row r="4555" spans="1:2" x14ac:dyDescent="0.2">
      <c r="A4555" s="289"/>
      <c r="B4555" s="291"/>
    </row>
    <row r="4556" spans="1:2" x14ac:dyDescent="0.2">
      <c r="A4556" s="289"/>
      <c r="B4556" s="291"/>
    </row>
    <row r="4557" spans="1:2" x14ac:dyDescent="0.2">
      <c r="A4557" s="289"/>
      <c r="B4557" s="291"/>
    </row>
    <row r="4558" spans="1:2" x14ac:dyDescent="0.2">
      <c r="A4558" s="289"/>
      <c r="B4558" s="291"/>
    </row>
    <row r="4559" spans="1:2" x14ac:dyDescent="0.2">
      <c r="A4559" s="289"/>
      <c r="B4559" s="291"/>
    </row>
    <row r="4560" spans="1:2" x14ac:dyDescent="0.2">
      <c r="A4560" s="289"/>
      <c r="B4560" s="291"/>
    </row>
    <row r="4561" spans="1:2" x14ac:dyDescent="0.2">
      <c r="A4561" s="289"/>
      <c r="B4561" s="291"/>
    </row>
    <row r="4562" spans="1:2" x14ac:dyDescent="0.2">
      <c r="A4562" s="289"/>
      <c r="B4562" s="291"/>
    </row>
    <row r="4563" spans="1:2" x14ac:dyDescent="0.2">
      <c r="A4563" s="289"/>
      <c r="B4563" s="291"/>
    </row>
    <row r="4564" spans="1:2" x14ac:dyDescent="0.2">
      <c r="A4564" s="289"/>
      <c r="B4564" s="291"/>
    </row>
    <row r="4565" spans="1:2" x14ac:dyDescent="0.2">
      <c r="A4565" s="289"/>
      <c r="B4565" s="291"/>
    </row>
    <row r="4566" spans="1:2" x14ac:dyDescent="0.2">
      <c r="A4566" s="289"/>
      <c r="B4566" s="291"/>
    </row>
    <row r="4567" spans="1:2" x14ac:dyDescent="0.2">
      <c r="A4567" s="289"/>
      <c r="B4567" s="291"/>
    </row>
    <row r="4568" spans="1:2" x14ac:dyDescent="0.2">
      <c r="A4568" s="289"/>
      <c r="B4568" s="291"/>
    </row>
    <row r="4569" spans="1:2" x14ac:dyDescent="0.2">
      <c r="A4569" s="289"/>
      <c r="B4569" s="291"/>
    </row>
    <row r="4570" spans="1:2" x14ac:dyDescent="0.2">
      <c r="A4570" s="289"/>
      <c r="B4570" s="291"/>
    </row>
    <row r="4571" spans="1:2" x14ac:dyDescent="0.2">
      <c r="A4571" s="289"/>
      <c r="B4571" s="291"/>
    </row>
    <row r="4572" spans="1:2" x14ac:dyDescent="0.2">
      <c r="A4572" s="289"/>
      <c r="B4572" s="291"/>
    </row>
    <row r="4573" spans="1:2" x14ac:dyDescent="0.2">
      <c r="A4573" s="289"/>
      <c r="B4573" s="291"/>
    </row>
    <row r="4574" spans="1:2" x14ac:dyDescent="0.2">
      <c r="A4574" s="289"/>
      <c r="B4574" s="291"/>
    </row>
    <row r="4575" spans="1:2" x14ac:dyDescent="0.2">
      <c r="A4575" s="289"/>
      <c r="B4575" s="291"/>
    </row>
    <row r="4576" spans="1:2" x14ac:dyDescent="0.2">
      <c r="A4576" s="289"/>
      <c r="B4576" s="291"/>
    </row>
    <row r="4577" spans="1:2" x14ac:dyDescent="0.2">
      <c r="A4577" s="289"/>
      <c r="B4577" s="291"/>
    </row>
    <row r="4578" spans="1:2" x14ac:dyDescent="0.2">
      <c r="A4578" s="289"/>
      <c r="B4578" s="291"/>
    </row>
    <row r="4579" spans="1:2" x14ac:dyDescent="0.2">
      <c r="A4579" s="289"/>
      <c r="B4579" s="291"/>
    </row>
    <row r="4580" spans="1:2" x14ac:dyDescent="0.2">
      <c r="A4580" s="289"/>
      <c r="B4580" s="291"/>
    </row>
    <row r="4581" spans="1:2" x14ac:dyDescent="0.2">
      <c r="A4581" s="289"/>
      <c r="B4581" s="291"/>
    </row>
    <row r="4582" spans="1:2" x14ac:dyDescent="0.2">
      <c r="A4582" s="289"/>
      <c r="B4582" s="291"/>
    </row>
    <row r="4583" spans="1:2" x14ac:dyDescent="0.2">
      <c r="A4583" s="289"/>
      <c r="B4583" s="291"/>
    </row>
    <row r="4584" spans="1:2" x14ac:dyDescent="0.2">
      <c r="A4584" s="289"/>
      <c r="B4584" s="291"/>
    </row>
    <row r="4585" spans="1:2" x14ac:dyDescent="0.2">
      <c r="A4585" s="289"/>
      <c r="B4585" s="291"/>
    </row>
    <row r="4586" spans="1:2" x14ac:dyDescent="0.2">
      <c r="A4586" s="289"/>
      <c r="B4586" s="291"/>
    </row>
    <row r="4587" spans="1:2" x14ac:dyDescent="0.2">
      <c r="A4587" s="289"/>
      <c r="B4587" s="291"/>
    </row>
    <row r="4588" spans="1:2" x14ac:dyDescent="0.2">
      <c r="A4588" s="289"/>
      <c r="B4588" s="291"/>
    </row>
    <row r="4589" spans="1:2" x14ac:dyDescent="0.2">
      <c r="A4589" s="289"/>
      <c r="B4589" s="291"/>
    </row>
    <row r="4590" spans="1:2" x14ac:dyDescent="0.2">
      <c r="A4590" s="289"/>
      <c r="B4590" s="291"/>
    </row>
    <row r="4591" spans="1:2" x14ac:dyDescent="0.2">
      <c r="A4591" s="289"/>
      <c r="B4591" s="291"/>
    </row>
    <row r="4592" spans="1:2" x14ac:dyDescent="0.2">
      <c r="A4592" s="289"/>
      <c r="B4592" s="291"/>
    </row>
    <row r="4593" spans="1:2" x14ac:dyDescent="0.2">
      <c r="A4593" s="289"/>
      <c r="B4593" s="291"/>
    </row>
    <row r="4594" spans="1:2" x14ac:dyDescent="0.2">
      <c r="A4594" s="289"/>
      <c r="B4594" s="291"/>
    </row>
    <row r="4595" spans="1:2" x14ac:dyDescent="0.2">
      <c r="A4595" s="289"/>
      <c r="B4595" s="291"/>
    </row>
    <row r="4596" spans="1:2" x14ac:dyDescent="0.2">
      <c r="A4596" s="289"/>
      <c r="B4596" s="291"/>
    </row>
    <row r="4597" spans="1:2" x14ac:dyDescent="0.2">
      <c r="A4597" s="289"/>
      <c r="B4597" s="291"/>
    </row>
    <row r="4598" spans="1:2" x14ac:dyDescent="0.2">
      <c r="A4598" s="289"/>
      <c r="B4598" s="291"/>
    </row>
    <row r="4599" spans="1:2" x14ac:dyDescent="0.2">
      <c r="A4599" s="289"/>
      <c r="B4599" s="291"/>
    </row>
    <row r="4600" spans="1:2" x14ac:dyDescent="0.2">
      <c r="A4600" s="289"/>
      <c r="B4600" s="291"/>
    </row>
    <row r="4601" spans="1:2" x14ac:dyDescent="0.2">
      <c r="A4601" s="289"/>
      <c r="B4601" s="291"/>
    </row>
    <row r="4602" spans="1:2" x14ac:dyDescent="0.2">
      <c r="A4602" s="289"/>
      <c r="B4602" s="291"/>
    </row>
    <row r="4603" spans="1:2" x14ac:dyDescent="0.2">
      <c r="A4603" s="289"/>
      <c r="B4603" s="291"/>
    </row>
    <row r="4604" spans="1:2" x14ac:dyDescent="0.2">
      <c r="A4604" s="289"/>
      <c r="B4604" s="291"/>
    </row>
    <row r="4605" spans="1:2" x14ac:dyDescent="0.2">
      <c r="A4605" s="289"/>
      <c r="B4605" s="291"/>
    </row>
    <row r="4606" spans="1:2" x14ac:dyDescent="0.2">
      <c r="A4606" s="289"/>
      <c r="B4606" s="291"/>
    </row>
    <row r="4607" spans="1:2" x14ac:dyDescent="0.2">
      <c r="A4607" s="289"/>
      <c r="B4607" s="291"/>
    </row>
    <row r="4608" spans="1:2" x14ac:dyDescent="0.2">
      <c r="A4608" s="289"/>
      <c r="B4608" s="291"/>
    </row>
    <row r="4609" spans="1:2" x14ac:dyDescent="0.2">
      <c r="A4609" s="289"/>
      <c r="B4609" s="291"/>
    </row>
    <row r="4610" spans="1:2" x14ac:dyDescent="0.2">
      <c r="A4610" s="289"/>
      <c r="B4610" s="291"/>
    </row>
    <row r="4611" spans="1:2" x14ac:dyDescent="0.2">
      <c r="A4611" s="289"/>
      <c r="B4611" s="291"/>
    </row>
    <row r="4612" spans="1:2" x14ac:dyDescent="0.2">
      <c r="A4612" s="289"/>
      <c r="B4612" s="291"/>
    </row>
    <row r="4613" spans="1:2" x14ac:dyDescent="0.2">
      <c r="A4613" s="289"/>
      <c r="B4613" s="291"/>
    </row>
    <row r="4614" spans="1:2" x14ac:dyDescent="0.2">
      <c r="A4614" s="289"/>
      <c r="B4614" s="291"/>
    </row>
    <row r="4615" spans="1:2" x14ac:dyDescent="0.2">
      <c r="A4615" s="289"/>
      <c r="B4615" s="291"/>
    </row>
    <row r="4616" spans="1:2" x14ac:dyDescent="0.2">
      <c r="A4616" s="289"/>
      <c r="B4616" s="291"/>
    </row>
    <row r="4617" spans="1:2" x14ac:dyDescent="0.2">
      <c r="A4617" s="289"/>
      <c r="B4617" s="291"/>
    </row>
    <row r="4618" spans="1:2" x14ac:dyDescent="0.2">
      <c r="A4618" s="289"/>
      <c r="B4618" s="291"/>
    </row>
    <row r="4619" spans="1:2" x14ac:dyDescent="0.2">
      <c r="A4619" s="289"/>
      <c r="B4619" s="291"/>
    </row>
    <row r="4620" spans="1:2" x14ac:dyDescent="0.2">
      <c r="A4620" s="289"/>
      <c r="B4620" s="291"/>
    </row>
    <row r="4621" spans="1:2" x14ac:dyDescent="0.2">
      <c r="A4621" s="289"/>
      <c r="B4621" s="291"/>
    </row>
    <row r="4622" spans="1:2" x14ac:dyDescent="0.2">
      <c r="A4622" s="289"/>
      <c r="B4622" s="291"/>
    </row>
    <row r="4623" spans="1:2" x14ac:dyDescent="0.2">
      <c r="A4623" s="289"/>
      <c r="B4623" s="291"/>
    </row>
    <row r="4624" spans="1:2" x14ac:dyDescent="0.2">
      <c r="A4624" s="289"/>
      <c r="B4624" s="291"/>
    </row>
    <row r="4625" spans="1:2" x14ac:dyDescent="0.2">
      <c r="A4625" s="289"/>
      <c r="B4625" s="291"/>
    </row>
    <row r="4626" spans="1:2" x14ac:dyDescent="0.2">
      <c r="A4626" s="289"/>
      <c r="B4626" s="291"/>
    </row>
    <row r="4627" spans="1:2" x14ac:dyDescent="0.2">
      <c r="A4627" s="289"/>
      <c r="B4627" s="291"/>
    </row>
    <row r="4628" spans="1:2" x14ac:dyDescent="0.2">
      <c r="A4628" s="289"/>
      <c r="B4628" s="291"/>
    </row>
    <row r="4629" spans="1:2" x14ac:dyDescent="0.2">
      <c r="A4629" s="289"/>
      <c r="B4629" s="291"/>
    </row>
    <row r="4630" spans="1:2" x14ac:dyDescent="0.2">
      <c r="A4630" s="289"/>
      <c r="B4630" s="291"/>
    </row>
    <row r="4631" spans="1:2" x14ac:dyDescent="0.2">
      <c r="A4631" s="289"/>
      <c r="B4631" s="291"/>
    </row>
    <row r="4632" spans="1:2" x14ac:dyDescent="0.2">
      <c r="A4632" s="289"/>
      <c r="B4632" s="291"/>
    </row>
    <row r="4633" spans="1:2" x14ac:dyDescent="0.2">
      <c r="A4633" s="289"/>
      <c r="B4633" s="291"/>
    </row>
    <row r="4634" spans="1:2" x14ac:dyDescent="0.2">
      <c r="A4634" s="289"/>
      <c r="B4634" s="291"/>
    </row>
    <row r="4635" spans="1:2" x14ac:dyDescent="0.2">
      <c r="A4635" s="289"/>
      <c r="B4635" s="291"/>
    </row>
    <row r="4636" spans="1:2" x14ac:dyDescent="0.2">
      <c r="A4636" s="289"/>
      <c r="B4636" s="291"/>
    </row>
    <row r="4637" spans="1:2" x14ac:dyDescent="0.2">
      <c r="A4637" s="289"/>
      <c r="B4637" s="291"/>
    </row>
    <row r="4638" spans="1:2" x14ac:dyDescent="0.2">
      <c r="A4638" s="289"/>
      <c r="B4638" s="291"/>
    </row>
    <row r="4639" spans="1:2" x14ac:dyDescent="0.2">
      <c r="A4639" s="289"/>
      <c r="B4639" s="291"/>
    </row>
    <row r="4640" spans="1:2" x14ac:dyDescent="0.2">
      <c r="A4640" s="289"/>
      <c r="B4640" s="291"/>
    </row>
    <row r="4641" spans="1:2" x14ac:dyDescent="0.2">
      <c r="A4641" s="289"/>
      <c r="B4641" s="291"/>
    </row>
    <row r="4642" spans="1:2" x14ac:dyDescent="0.2">
      <c r="A4642" s="289"/>
      <c r="B4642" s="291"/>
    </row>
    <row r="4643" spans="1:2" x14ac:dyDescent="0.2">
      <c r="A4643" s="289"/>
      <c r="B4643" s="291"/>
    </row>
    <row r="4644" spans="1:2" x14ac:dyDescent="0.2">
      <c r="A4644" s="289"/>
      <c r="B4644" s="291"/>
    </row>
    <row r="4645" spans="1:2" x14ac:dyDescent="0.2">
      <c r="A4645" s="289"/>
      <c r="B4645" s="291"/>
    </row>
    <row r="4646" spans="1:2" x14ac:dyDescent="0.2">
      <c r="A4646" s="289"/>
      <c r="B4646" s="291"/>
    </row>
    <row r="4647" spans="1:2" x14ac:dyDescent="0.2">
      <c r="A4647" s="289"/>
      <c r="B4647" s="291"/>
    </row>
    <row r="4648" spans="1:2" x14ac:dyDescent="0.2">
      <c r="A4648" s="289"/>
      <c r="B4648" s="291"/>
    </row>
    <row r="4649" spans="1:2" x14ac:dyDescent="0.2">
      <c r="A4649" s="289"/>
      <c r="B4649" s="291"/>
    </row>
    <row r="4650" spans="1:2" x14ac:dyDescent="0.2">
      <c r="A4650" s="289"/>
      <c r="B4650" s="291"/>
    </row>
    <row r="4651" spans="1:2" x14ac:dyDescent="0.2">
      <c r="A4651" s="289"/>
      <c r="B4651" s="291"/>
    </row>
    <row r="4652" spans="1:2" x14ac:dyDescent="0.2">
      <c r="A4652" s="289"/>
      <c r="B4652" s="291"/>
    </row>
    <row r="4653" spans="1:2" x14ac:dyDescent="0.2">
      <c r="A4653" s="289"/>
      <c r="B4653" s="291"/>
    </row>
    <row r="4654" spans="1:2" x14ac:dyDescent="0.2">
      <c r="A4654" s="289"/>
      <c r="B4654" s="291"/>
    </row>
    <row r="4655" spans="1:2" x14ac:dyDescent="0.2">
      <c r="A4655" s="289"/>
      <c r="B4655" s="291"/>
    </row>
    <row r="4656" spans="1:2" x14ac:dyDescent="0.2">
      <c r="A4656" s="289"/>
      <c r="B4656" s="291"/>
    </row>
    <row r="4657" spans="1:2" x14ac:dyDescent="0.2">
      <c r="A4657" s="289"/>
      <c r="B4657" s="291"/>
    </row>
    <row r="4658" spans="1:2" x14ac:dyDescent="0.2">
      <c r="A4658" s="289"/>
      <c r="B4658" s="291"/>
    </row>
    <row r="4659" spans="1:2" x14ac:dyDescent="0.2">
      <c r="A4659" s="289"/>
      <c r="B4659" s="291"/>
    </row>
    <row r="4660" spans="1:2" x14ac:dyDescent="0.2">
      <c r="A4660" s="289"/>
      <c r="B4660" s="291"/>
    </row>
    <row r="4661" spans="1:2" x14ac:dyDescent="0.2">
      <c r="A4661" s="289"/>
      <c r="B4661" s="291"/>
    </row>
    <row r="4662" spans="1:2" x14ac:dyDescent="0.2">
      <c r="A4662" s="289"/>
      <c r="B4662" s="291"/>
    </row>
    <row r="4663" spans="1:2" x14ac:dyDescent="0.2">
      <c r="A4663" s="289"/>
      <c r="B4663" s="291"/>
    </row>
    <row r="4664" spans="1:2" x14ac:dyDescent="0.2">
      <c r="A4664" s="289"/>
      <c r="B4664" s="291"/>
    </row>
    <row r="4665" spans="1:2" x14ac:dyDescent="0.2">
      <c r="A4665" s="289"/>
      <c r="B4665" s="291"/>
    </row>
    <row r="4666" spans="1:2" x14ac:dyDescent="0.2">
      <c r="A4666" s="289"/>
      <c r="B4666" s="291"/>
    </row>
    <row r="4667" spans="1:2" x14ac:dyDescent="0.2">
      <c r="A4667" s="289"/>
      <c r="B4667" s="291"/>
    </row>
    <row r="4668" spans="1:2" x14ac:dyDescent="0.2">
      <c r="A4668" s="289"/>
      <c r="B4668" s="291"/>
    </row>
    <row r="4669" spans="1:2" x14ac:dyDescent="0.2">
      <c r="A4669" s="289"/>
      <c r="B4669" s="291"/>
    </row>
    <row r="4670" spans="1:2" x14ac:dyDescent="0.2">
      <c r="A4670" s="289"/>
      <c r="B4670" s="291"/>
    </row>
    <row r="4671" spans="1:2" x14ac:dyDescent="0.2">
      <c r="A4671" s="289"/>
      <c r="B4671" s="291"/>
    </row>
    <row r="4672" spans="1:2" x14ac:dyDescent="0.2">
      <c r="A4672" s="289"/>
      <c r="B4672" s="291"/>
    </row>
    <row r="4673" spans="1:2" x14ac:dyDescent="0.2">
      <c r="A4673" s="289"/>
      <c r="B4673" s="291"/>
    </row>
    <row r="4674" spans="1:2" x14ac:dyDescent="0.2">
      <c r="A4674" s="289"/>
      <c r="B4674" s="291"/>
    </row>
    <row r="4675" spans="1:2" x14ac:dyDescent="0.2">
      <c r="A4675" s="289"/>
      <c r="B4675" s="291"/>
    </row>
    <row r="4676" spans="1:2" x14ac:dyDescent="0.2">
      <c r="A4676" s="289"/>
      <c r="B4676" s="291"/>
    </row>
    <row r="4677" spans="1:2" x14ac:dyDescent="0.2">
      <c r="A4677" s="289"/>
      <c r="B4677" s="291"/>
    </row>
    <row r="4678" spans="1:2" x14ac:dyDescent="0.2">
      <c r="A4678" s="289"/>
      <c r="B4678" s="291"/>
    </row>
    <row r="4679" spans="1:2" x14ac:dyDescent="0.2">
      <c r="A4679" s="289"/>
      <c r="B4679" s="291"/>
    </row>
    <row r="4680" spans="1:2" x14ac:dyDescent="0.2">
      <c r="A4680" s="289"/>
      <c r="B4680" s="291"/>
    </row>
    <row r="4681" spans="1:2" x14ac:dyDescent="0.2">
      <c r="A4681" s="289"/>
      <c r="B4681" s="291"/>
    </row>
    <row r="4682" spans="1:2" x14ac:dyDescent="0.2">
      <c r="A4682" s="289"/>
      <c r="B4682" s="291"/>
    </row>
    <row r="4683" spans="1:2" x14ac:dyDescent="0.2">
      <c r="A4683" s="289"/>
      <c r="B4683" s="291"/>
    </row>
    <row r="4684" spans="1:2" x14ac:dyDescent="0.2">
      <c r="A4684" s="289"/>
      <c r="B4684" s="291"/>
    </row>
    <row r="4685" spans="1:2" x14ac:dyDescent="0.2">
      <c r="A4685" s="289"/>
      <c r="B4685" s="291"/>
    </row>
    <row r="4686" spans="1:2" x14ac:dyDescent="0.2">
      <c r="A4686" s="289"/>
      <c r="B4686" s="291"/>
    </row>
    <row r="4687" spans="1:2" x14ac:dyDescent="0.2">
      <c r="A4687" s="289"/>
      <c r="B4687" s="291"/>
    </row>
    <row r="4688" spans="1:2" x14ac:dyDescent="0.2">
      <c r="A4688" s="289"/>
      <c r="B4688" s="291"/>
    </row>
    <row r="4689" spans="1:2" x14ac:dyDescent="0.2">
      <c r="A4689" s="289"/>
      <c r="B4689" s="291"/>
    </row>
    <row r="4690" spans="1:2" x14ac:dyDescent="0.2">
      <c r="A4690" s="289"/>
      <c r="B4690" s="291"/>
    </row>
    <row r="4691" spans="1:2" x14ac:dyDescent="0.2">
      <c r="A4691" s="289"/>
      <c r="B4691" s="291"/>
    </row>
    <row r="4692" spans="1:2" x14ac:dyDescent="0.2">
      <c r="A4692" s="289"/>
      <c r="B4692" s="291"/>
    </row>
    <row r="4693" spans="1:2" x14ac:dyDescent="0.2">
      <c r="A4693" s="289"/>
      <c r="B4693" s="291"/>
    </row>
    <row r="4694" spans="1:2" x14ac:dyDescent="0.2">
      <c r="A4694" s="289"/>
      <c r="B4694" s="291"/>
    </row>
    <row r="4695" spans="1:2" x14ac:dyDescent="0.2">
      <c r="A4695" s="289"/>
      <c r="B4695" s="291"/>
    </row>
    <row r="4696" spans="1:2" x14ac:dyDescent="0.2">
      <c r="A4696" s="289"/>
      <c r="B4696" s="291"/>
    </row>
    <row r="4697" spans="1:2" x14ac:dyDescent="0.2">
      <c r="A4697" s="289"/>
      <c r="B4697" s="291"/>
    </row>
    <row r="4698" spans="1:2" x14ac:dyDescent="0.2">
      <c r="A4698" s="289"/>
      <c r="B4698" s="291"/>
    </row>
    <row r="4699" spans="1:2" x14ac:dyDescent="0.2">
      <c r="A4699" s="289"/>
      <c r="B4699" s="291"/>
    </row>
    <row r="4700" spans="1:2" x14ac:dyDescent="0.2">
      <c r="A4700" s="289"/>
      <c r="B4700" s="291"/>
    </row>
  </sheetData>
  <mergeCells count="57">
    <mergeCell ref="C28:F28"/>
    <mergeCell ref="B6:B7"/>
    <mergeCell ref="B2:B3"/>
    <mergeCell ref="F11:F12"/>
    <mergeCell ref="C12:E12"/>
    <mergeCell ref="F8:F9"/>
    <mergeCell ref="F6:F7"/>
    <mergeCell ref="C21:E21"/>
    <mergeCell ref="C23:E23"/>
    <mergeCell ref="C25:E25"/>
    <mergeCell ref="C27:E27"/>
    <mergeCell ref="C14:E14"/>
    <mergeCell ref="G1:G3"/>
    <mergeCell ref="G11:G12"/>
    <mergeCell ref="A1:F1"/>
    <mergeCell ref="D2:E2"/>
    <mergeCell ref="A2:A3"/>
    <mergeCell ref="B8:B9"/>
    <mergeCell ref="A4:A9"/>
    <mergeCell ref="A11:A14"/>
    <mergeCell ref="B11:B12"/>
    <mergeCell ref="C9:E9"/>
    <mergeCell ref="C7:E7"/>
    <mergeCell ref="B13:B14"/>
    <mergeCell ref="B4:B5"/>
    <mergeCell ref="A10:G10"/>
    <mergeCell ref="G8:G9"/>
    <mergeCell ref="G4:G5"/>
    <mergeCell ref="A20:A23"/>
    <mergeCell ref="B20:B21"/>
    <mergeCell ref="F20:F21"/>
    <mergeCell ref="B22:B23"/>
    <mergeCell ref="F22:F23"/>
    <mergeCell ref="C18:E18"/>
    <mergeCell ref="A19:G19"/>
    <mergeCell ref="A15:A18"/>
    <mergeCell ref="B15:B16"/>
    <mergeCell ref="F15:F16"/>
    <mergeCell ref="G15:G16"/>
    <mergeCell ref="C16:E16"/>
    <mergeCell ref="B17:B18"/>
    <mergeCell ref="G6:G7"/>
    <mergeCell ref="F4:F5"/>
    <mergeCell ref="C5:E5"/>
    <mergeCell ref="A24:A27"/>
    <mergeCell ref="B24:B25"/>
    <mergeCell ref="F24:F25"/>
    <mergeCell ref="B26:B27"/>
    <mergeCell ref="F26:F27"/>
    <mergeCell ref="G20:G21"/>
    <mergeCell ref="G22:G23"/>
    <mergeCell ref="G26:G27"/>
    <mergeCell ref="F13:F14"/>
    <mergeCell ref="G13:G14"/>
    <mergeCell ref="G24:G25"/>
    <mergeCell ref="F17:F18"/>
    <mergeCell ref="G17:G18"/>
  </mergeCells>
  <phoneticPr fontId="2" type="noConversion"/>
  <printOptions horizontalCentered="1"/>
  <pageMargins left="0.23622047244094491" right="0.23622047244094491" top="0.74803149606299213" bottom="0.74803149606299213" header="0.31496062992125984" footer="0.31496062992125984"/>
  <pageSetup paperSize="9" scale="38" orientation="landscape" r:id="rId1"/>
  <headerFooter alignWithMargins="0">
    <oddFooter>&amp;C&amp;F&amp;R&amp;A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75" workbookViewId="0">
      <pane xSplit="2" ySplit="3" topLeftCell="C4" activePane="bottomRight" state="frozen"/>
      <selection pane="topRight" activeCell="C1" sqref="C1"/>
      <selection pane="bottomLeft" activeCell="A4" sqref="A4"/>
      <selection pane="bottomRight" sqref="A1:F1"/>
    </sheetView>
  </sheetViews>
  <sheetFormatPr defaultColWidth="8.88671875" defaultRowHeight="12.75" x14ac:dyDescent="0.2"/>
  <cols>
    <col min="1" max="1" width="10.33203125" style="305" customWidth="1"/>
    <col min="2" max="2" width="15.5546875" style="314" customWidth="1"/>
    <col min="3" max="5" width="40.77734375" style="305" customWidth="1"/>
    <col min="6" max="6" width="13.6640625" style="305" customWidth="1"/>
    <col min="7" max="7" width="40.6640625" style="281" customWidth="1"/>
    <col min="8" max="16384" width="8.88671875" style="305"/>
  </cols>
  <sheetData>
    <row r="1" spans="1:7" ht="16.5" customHeight="1" thickBot="1" x14ac:dyDescent="0.25">
      <c r="A1" s="367" t="s">
        <v>27</v>
      </c>
      <c r="B1" s="368"/>
      <c r="C1" s="368"/>
      <c r="D1" s="368"/>
      <c r="E1" s="368"/>
      <c r="F1" s="369"/>
      <c r="G1" s="455" t="s">
        <v>252</v>
      </c>
    </row>
    <row r="2" spans="1:7" ht="30" customHeight="1" x14ac:dyDescent="0.2">
      <c r="A2" s="411"/>
      <c r="B2" s="380" t="s">
        <v>3</v>
      </c>
      <c r="C2" s="306"/>
      <c r="D2" s="413" t="s">
        <v>331</v>
      </c>
      <c r="E2" s="413"/>
      <c r="F2" s="307" t="s">
        <v>4</v>
      </c>
      <c r="G2" s="456"/>
    </row>
    <row r="3" spans="1:7" ht="36" customHeight="1" thickBot="1" x14ac:dyDescent="0.25">
      <c r="A3" s="412"/>
      <c r="B3" s="381"/>
      <c r="C3" s="309" t="s">
        <v>6</v>
      </c>
      <c r="D3" s="309" t="s">
        <v>7</v>
      </c>
      <c r="E3" s="309" t="s">
        <v>8</v>
      </c>
      <c r="F3" s="310" t="s">
        <v>2</v>
      </c>
      <c r="G3" s="457"/>
    </row>
    <row r="4" spans="1:7" ht="24.75" customHeight="1" x14ac:dyDescent="0.2">
      <c r="A4" s="404" t="s">
        <v>274</v>
      </c>
      <c r="B4" s="414" t="s">
        <v>299</v>
      </c>
      <c r="C4" s="339">
        <v>0</v>
      </c>
      <c r="D4" s="339">
        <v>2</v>
      </c>
      <c r="E4" s="339">
        <v>0</v>
      </c>
      <c r="F4" s="398" t="s">
        <v>0</v>
      </c>
      <c r="G4" s="417" t="s">
        <v>302</v>
      </c>
    </row>
    <row r="5" spans="1:7" ht="78" customHeight="1" thickBot="1" x14ac:dyDescent="0.25">
      <c r="A5" s="444"/>
      <c r="B5" s="415"/>
      <c r="C5" s="463" t="s">
        <v>301</v>
      </c>
      <c r="D5" s="464"/>
      <c r="E5" s="465"/>
      <c r="F5" s="408"/>
      <c r="G5" s="418"/>
    </row>
    <row r="6" spans="1:7" s="281" customFormat="1" ht="22.5" customHeight="1" thickBot="1" x14ac:dyDescent="0.25">
      <c r="A6" s="446" t="s">
        <v>180</v>
      </c>
      <c r="B6" s="447"/>
      <c r="C6" s="447"/>
      <c r="D6" s="447"/>
      <c r="E6" s="447"/>
      <c r="F6" s="447"/>
      <c r="G6" s="448"/>
    </row>
    <row r="7" spans="1:7" ht="20.25" customHeight="1" x14ac:dyDescent="0.2">
      <c r="A7" s="404" t="s">
        <v>289</v>
      </c>
      <c r="B7" s="414" t="s">
        <v>215</v>
      </c>
      <c r="C7" s="287">
        <v>0</v>
      </c>
      <c r="D7" s="287">
        <v>2</v>
      </c>
      <c r="E7" s="287">
        <v>2</v>
      </c>
      <c r="F7" s="397" t="s">
        <v>0</v>
      </c>
      <c r="G7" s="417" t="s">
        <v>330</v>
      </c>
    </row>
    <row r="8" spans="1:7" ht="108.75" customHeight="1" thickBot="1" x14ac:dyDescent="0.25">
      <c r="A8" s="444"/>
      <c r="B8" s="415"/>
      <c r="C8" s="390" t="s">
        <v>315</v>
      </c>
      <c r="D8" s="419"/>
      <c r="E8" s="391"/>
      <c r="F8" s="408"/>
      <c r="G8" s="418"/>
    </row>
    <row r="9" spans="1:7" ht="19.5" customHeight="1" x14ac:dyDescent="0.2">
      <c r="A9" s="404" t="s">
        <v>323</v>
      </c>
      <c r="B9" s="414" t="s">
        <v>60</v>
      </c>
      <c r="C9" s="287">
        <v>0</v>
      </c>
      <c r="D9" s="287">
        <v>0</v>
      </c>
      <c r="E9" s="287">
        <v>2</v>
      </c>
      <c r="F9" s="397" t="s">
        <v>0</v>
      </c>
      <c r="G9" s="417" t="s">
        <v>251</v>
      </c>
    </row>
    <row r="10" spans="1:7" ht="92.25" customHeight="1" thickBot="1" x14ac:dyDescent="0.25">
      <c r="A10" s="444"/>
      <c r="B10" s="415"/>
      <c r="C10" s="402" t="s">
        <v>300</v>
      </c>
      <c r="D10" s="421"/>
      <c r="E10" s="403"/>
      <c r="F10" s="408"/>
      <c r="G10" s="418"/>
    </row>
    <row r="11" spans="1:7" s="281" customFormat="1" ht="22.5" customHeight="1" thickBot="1" x14ac:dyDescent="0.25">
      <c r="A11" s="446" t="s">
        <v>293</v>
      </c>
      <c r="B11" s="447"/>
      <c r="C11" s="447"/>
      <c r="D11" s="447"/>
      <c r="E11" s="447"/>
      <c r="F11" s="466"/>
      <c r="G11" s="448"/>
    </row>
    <row r="12" spans="1:7" ht="26.25" customHeight="1" x14ac:dyDescent="0.2">
      <c r="A12" s="375" t="s">
        <v>325</v>
      </c>
      <c r="B12" s="453" t="s">
        <v>324</v>
      </c>
      <c r="C12" s="287">
        <v>0</v>
      </c>
      <c r="D12" s="287">
        <v>2</v>
      </c>
      <c r="E12" s="336">
        <v>0</v>
      </c>
      <c r="F12" s="467" t="s">
        <v>0</v>
      </c>
      <c r="G12" s="417" t="s">
        <v>491</v>
      </c>
    </row>
    <row r="13" spans="1:7" ht="95.25" customHeight="1" thickBot="1" x14ac:dyDescent="0.25">
      <c r="A13" s="376"/>
      <c r="B13" s="454"/>
      <c r="C13" s="419" t="s">
        <v>327</v>
      </c>
      <c r="D13" s="419"/>
      <c r="E13" s="391"/>
      <c r="F13" s="468"/>
      <c r="G13" s="418"/>
    </row>
    <row r="14" spans="1:7" ht="28.5" customHeight="1" x14ac:dyDescent="0.2">
      <c r="A14" s="375" t="s">
        <v>295</v>
      </c>
      <c r="B14" s="453" t="s">
        <v>326</v>
      </c>
      <c r="C14" s="287">
        <v>2</v>
      </c>
      <c r="D14" s="287">
        <v>0</v>
      </c>
      <c r="E14" s="336">
        <v>2</v>
      </c>
      <c r="F14" s="467" t="s">
        <v>0</v>
      </c>
      <c r="G14" s="417" t="s">
        <v>336</v>
      </c>
    </row>
    <row r="15" spans="1:7" ht="80.25" customHeight="1" thickBot="1" x14ac:dyDescent="0.25">
      <c r="A15" s="376"/>
      <c r="B15" s="454"/>
      <c r="C15" s="469" t="s">
        <v>332</v>
      </c>
      <c r="D15" s="469"/>
      <c r="E15" s="470"/>
      <c r="F15" s="468"/>
      <c r="G15" s="418"/>
    </row>
    <row r="16" spans="1:7" ht="54" customHeight="1" thickBot="1" x14ac:dyDescent="0.25">
      <c r="A16" s="340"/>
      <c r="B16" s="341" t="s">
        <v>79</v>
      </c>
      <c r="C16" s="340"/>
      <c r="D16" s="342"/>
      <c r="E16" s="342"/>
      <c r="F16" s="343"/>
      <c r="G16" s="344" t="s">
        <v>80</v>
      </c>
    </row>
    <row r="17" spans="1:7" ht="76.5" customHeight="1" thickBot="1" x14ac:dyDescent="0.25">
      <c r="A17" s="313"/>
      <c r="B17" s="313"/>
      <c r="C17" s="366" t="s">
        <v>73</v>
      </c>
      <c r="D17" s="366"/>
      <c r="E17" s="366"/>
      <c r="F17" s="366"/>
      <c r="G17" s="303" t="s">
        <v>74</v>
      </c>
    </row>
  </sheetData>
  <mergeCells count="33">
    <mergeCell ref="A14:A15"/>
    <mergeCell ref="G7:G8"/>
    <mergeCell ref="G9:G10"/>
    <mergeCell ref="F9:F10"/>
    <mergeCell ref="C8:E8"/>
    <mergeCell ref="C10:E10"/>
    <mergeCell ref="C17:F17"/>
    <mergeCell ref="G14:G15"/>
    <mergeCell ref="F12:F13"/>
    <mergeCell ref="B14:B15"/>
    <mergeCell ref="F14:F15"/>
    <mergeCell ref="C15:E15"/>
    <mergeCell ref="A1:F1"/>
    <mergeCell ref="D2:E2"/>
    <mergeCell ref="G1:G3"/>
    <mergeCell ref="A2:A3"/>
    <mergeCell ref="B2:B3"/>
    <mergeCell ref="G4:G5"/>
    <mergeCell ref="A7:A8"/>
    <mergeCell ref="A9:A10"/>
    <mergeCell ref="A6:G6"/>
    <mergeCell ref="C13:E13"/>
    <mergeCell ref="A12:A13"/>
    <mergeCell ref="B7:B8"/>
    <mergeCell ref="F7:F8"/>
    <mergeCell ref="B4:B5"/>
    <mergeCell ref="C5:E5"/>
    <mergeCell ref="A4:A5"/>
    <mergeCell ref="F4:F5"/>
    <mergeCell ref="B9:B10"/>
    <mergeCell ref="A11:G11"/>
    <mergeCell ref="B12:B13"/>
    <mergeCell ref="G12:G13"/>
  </mergeCells>
  <phoneticPr fontId="2" type="noConversion"/>
  <pageMargins left="0.23622047244094491" right="0.23622047244094491" top="0.74803149606299213" bottom="0.74803149606299213" header="0.31496062992125984" footer="0.31496062992125984"/>
  <pageSetup paperSize="9" scale="59" orientation="landscape" r:id="rId1"/>
  <headerFooter alignWithMargins="0">
    <oddFooter>&amp;C&amp;F&amp;R&amp;A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2"/>
  <sheetViews>
    <sheetView workbookViewId="0">
      <selection sqref="A1:AQ1"/>
    </sheetView>
  </sheetViews>
  <sheetFormatPr defaultRowHeight="15" x14ac:dyDescent="0.2"/>
  <cols>
    <col min="1" max="1" width="3.5546875" style="271" customWidth="1"/>
    <col min="2" max="2" width="9.88671875" style="269" customWidth="1"/>
    <col min="3" max="3" width="31.33203125" style="270" customWidth="1"/>
    <col min="4" max="4" width="7" style="269" customWidth="1"/>
    <col min="5" max="6" width="3.5546875" style="267" customWidth="1"/>
    <col min="7" max="7" width="2.77734375" style="267" customWidth="1"/>
    <col min="8" max="41" width="2.77734375" style="271" customWidth="1"/>
    <col min="42" max="42" width="10.5546875" style="271" customWidth="1"/>
    <col min="43" max="43" width="16.109375" style="271" customWidth="1"/>
  </cols>
  <sheetData>
    <row r="1" spans="1:43" ht="18" x14ac:dyDescent="0.2">
      <c r="A1" s="471" t="s">
        <v>81</v>
      </c>
      <c r="B1" s="471"/>
      <c r="C1" s="471"/>
      <c r="D1" s="471"/>
      <c r="E1" s="471"/>
      <c r="F1" s="471"/>
      <c r="G1" s="471"/>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row>
    <row r="2" spans="1:43" ht="15.75" x14ac:dyDescent="0.25">
      <c r="A2" s="472" t="s">
        <v>338</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row>
    <row r="3" spans="1:43" x14ac:dyDescent="0.2">
      <c r="A3" s="473" t="s">
        <v>82</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row>
    <row r="4" spans="1:43" ht="15.75" thickBot="1" x14ac:dyDescent="0.25">
      <c r="A4" s="474" t="s">
        <v>339</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row>
    <row r="5" spans="1:43" ht="15.75" thickBot="1" x14ac:dyDescent="0.25">
      <c r="A5" s="28"/>
      <c r="B5" s="489" t="s">
        <v>83</v>
      </c>
      <c r="C5" s="489" t="s">
        <v>3</v>
      </c>
      <c r="D5" s="475" t="s">
        <v>340</v>
      </c>
      <c r="E5" s="478" t="s">
        <v>341</v>
      </c>
      <c r="F5" s="479"/>
      <c r="G5" s="482" t="s">
        <v>342</v>
      </c>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M5" s="483"/>
      <c r="AN5" s="483"/>
      <c r="AO5" s="484"/>
      <c r="AP5" s="485" t="s">
        <v>343</v>
      </c>
      <c r="AQ5" s="486"/>
    </row>
    <row r="6" spans="1:43" ht="15.75" thickBot="1" x14ac:dyDescent="0.25">
      <c r="A6" s="29"/>
      <c r="B6" s="490"/>
      <c r="C6" s="490"/>
      <c r="D6" s="476"/>
      <c r="E6" s="480"/>
      <c r="F6" s="481"/>
      <c r="G6" s="30" t="s">
        <v>86</v>
      </c>
      <c r="H6" s="31"/>
      <c r="I6" s="31"/>
      <c r="J6" s="31"/>
      <c r="K6" s="31"/>
      <c r="L6" s="31" t="s">
        <v>87</v>
      </c>
      <c r="M6" s="31"/>
      <c r="N6" s="31"/>
      <c r="O6" s="31"/>
      <c r="P6" s="31"/>
      <c r="Q6" s="31" t="s">
        <v>88</v>
      </c>
      <c r="R6" s="31"/>
      <c r="S6" s="31"/>
      <c r="T6" s="31"/>
      <c r="U6" s="31"/>
      <c r="V6" s="31" t="s">
        <v>89</v>
      </c>
      <c r="W6" s="31"/>
      <c r="X6" s="31"/>
      <c r="Y6" s="31"/>
      <c r="Z6" s="31"/>
      <c r="AA6" s="31" t="s">
        <v>90</v>
      </c>
      <c r="AB6" s="31"/>
      <c r="AC6" s="31"/>
      <c r="AD6" s="31"/>
      <c r="AE6" s="31"/>
      <c r="AF6" s="31" t="s">
        <v>91</v>
      </c>
      <c r="AG6" s="31"/>
      <c r="AH6" s="31"/>
      <c r="AI6" s="31"/>
      <c r="AJ6" s="31"/>
      <c r="AK6" s="31" t="s">
        <v>92</v>
      </c>
      <c r="AL6" s="31"/>
      <c r="AM6" s="31"/>
      <c r="AN6" s="31"/>
      <c r="AO6" s="31"/>
      <c r="AP6" s="487"/>
      <c r="AQ6" s="488"/>
    </row>
    <row r="7" spans="1:43" ht="15.75" thickBot="1" x14ac:dyDescent="0.25">
      <c r="A7" s="32"/>
      <c r="B7" s="491"/>
      <c r="C7" s="491"/>
      <c r="D7" s="477"/>
      <c r="E7" s="33" t="s">
        <v>84</v>
      </c>
      <c r="F7" s="34" t="s">
        <v>85</v>
      </c>
      <c r="G7" s="35" t="s">
        <v>93</v>
      </c>
      <c r="H7" s="36" t="s">
        <v>94</v>
      </c>
      <c r="I7" s="36" t="s">
        <v>95</v>
      </c>
      <c r="J7" s="36" t="s">
        <v>96</v>
      </c>
      <c r="K7" s="37" t="s">
        <v>97</v>
      </c>
      <c r="L7" s="38" t="s">
        <v>93</v>
      </c>
      <c r="M7" s="36" t="s">
        <v>94</v>
      </c>
      <c r="N7" s="36" t="s">
        <v>95</v>
      </c>
      <c r="O7" s="36" t="s">
        <v>96</v>
      </c>
      <c r="P7" s="37" t="s">
        <v>97</v>
      </c>
      <c r="Q7" s="38" t="s">
        <v>93</v>
      </c>
      <c r="R7" s="36" t="s">
        <v>94</v>
      </c>
      <c r="S7" s="36" t="s">
        <v>95</v>
      </c>
      <c r="T7" s="36" t="s">
        <v>96</v>
      </c>
      <c r="U7" s="37" t="s">
        <v>97</v>
      </c>
      <c r="V7" s="38" t="s">
        <v>93</v>
      </c>
      <c r="W7" s="36" t="s">
        <v>94</v>
      </c>
      <c r="X7" s="36" t="s">
        <v>95</v>
      </c>
      <c r="Y7" s="36" t="s">
        <v>96</v>
      </c>
      <c r="Z7" s="37" t="s">
        <v>97</v>
      </c>
      <c r="AA7" s="38" t="s">
        <v>93</v>
      </c>
      <c r="AB7" s="36" t="s">
        <v>94</v>
      </c>
      <c r="AC7" s="36" t="s">
        <v>95</v>
      </c>
      <c r="AD7" s="36" t="s">
        <v>96</v>
      </c>
      <c r="AE7" s="37" t="s">
        <v>97</v>
      </c>
      <c r="AF7" s="38" t="s">
        <v>93</v>
      </c>
      <c r="AG7" s="36" t="s">
        <v>94</v>
      </c>
      <c r="AH7" s="36" t="s">
        <v>95</v>
      </c>
      <c r="AI7" s="36" t="s">
        <v>96</v>
      </c>
      <c r="AJ7" s="37" t="s">
        <v>97</v>
      </c>
      <c r="AK7" s="38" t="s">
        <v>93</v>
      </c>
      <c r="AL7" s="36" t="s">
        <v>94</v>
      </c>
      <c r="AM7" s="36" t="s">
        <v>95</v>
      </c>
      <c r="AN7" s="36" t="s">
        <v>96</v>
      </c>
      <c r="AO7" s="37" t="s">
        <v>97</v>
      </c>
      <c r="AP7" s="39" t="s">
        <v>83</v>
      </c>
      <c r="AQ7" s="30" t="s">
        <v>344</v>
      </c>
    </row>
    <row r="8" spans="1:43" ht="15.75" thickBot="1" x14ac:dyDescent="0.25">
      <c r="A8" s="40" t="s">
        <v>282</v>
      </c>
      <c r="B8" s="41"/>
      <c r="C8" s="42"/>
      <c r="D8" s="43"/>
      <c r="E8" s="44">
        <f>SUM(E9:E18)</f>
        <v>35</v>
      </c>
      <c r="F8" s="45">
        <f>SUM(F9:F18)</f>
        <v>41</v>
      </c>
      <c r="G8" s="46">
        <f>SUM(G9:G18)</f>
        <v>5</v>
      </c>
      <c r="H8" s="47">
        <f>SUM(H9:H18)</f>
        <v>4</v>
      </c>
      <c r="I8" s="47">
        <f>SUM(I9:I18)</f>
        <v>2</v>
      </c>
      <c r="J8" s="47">
        <v>0</v>
      </c>
      <c r="K8" s="48">
        <f>SUM(K9:K18)</f>
        <v>13</v>
      </c>
      <c r="L8" s="46">
        <f>SUM(L9:L18)</f>
        <v>5</v>
      </c>
      <c r="M8" s="47">
        <f>SUM(M9:M18)</f>
        <v>4</v>
      </c>
      <c r="N8" s="47">
        <f>SUM(N9:N18)</f>
        <v>2</v>
      </c>
      <c r="O8" s="47">
        <v>0</v>
      </c>
      <c r="P8" s="48">
        <f>SUM(P9:P18)</f>
        <v>13</v>
      </c>
      <c r="Q8" s="46">
        <f>SUM(Q9:Q18)</f>
        <v>5</v>
      </c>
      <c r="R8" s="47">
        <f>SUM(R9:R18)</f>
        <v>5</v>
      </c>
      <c r="S8" s="47">
        <f>SUM(S9:S18)</f>
        <v>0</v>
      </c>
      <c r="T8" s="47">
        <v>0</v>
      </c>
      <c r="U8" s="48">
        <f>SUM(U9:U18)</f>
        <v>12</v>
      </c>
      <c r="V8" s="46">
        <f>SUM(V9:V18)</f>
        <v>1</v>
      </c>
      <c r="W8" s="47">
        <f>SUM(W9:W18)</f>
        <v>2</v>
      </c>
      <c r="X8" s="47">
        <f>SUM(X9:X18)</f>
        <v>0</v>
      </c>
      <c r="Y8" s="47">
        <v>0</v>
      </c>
      <c r="Z8" s="48">
        <f>SUM(Z9:Z18)</f>
        <v>3</v>
      </c>
      <c r="AA8" s="46">
        <f>SUM(AA9:AA18)</f>
        <v>0</v>
      </c>
      <c r="AB8" s="47">
        <f>SUM(AB9:AB18)</f>
        <v>0</v>
      </c>
      <c r="AC8" s="47">
        <f>SUM(AC9:AC18)</f>
        <v>0</v>
      </c>
      <c r="AD8" s="47">
        <f>COUNTA(AD9:AD18)</f>
        <v>0</v>
      </c>
      <c r="AE8" s="48">
        <f>SUM(AE9:AE18)</f>
        <v>0</v>
      </c>
      <c r="AF8" s="46">
        <f>SUM(AF9:AF18)</f>
        <v>0</v>
      </c>
      <c r="AG8" s="47">
        <f>SUM(AG9:AG18)</f>
        <v>0</v>
      </c>
      <c r="AH8" s="47">
        <f>SUM(AH9:AH18)</f>
        <v>0</v>
      </c>
      <c r="AI8" s="47">
        <f>COUNTA(AI9:AI18)</f>
        <v>0</v>
      </c>
      <c r="AJ8" s="48">
        <f>SUM(AJ9:AJ18)</f>
        <v>0</v>
      </c>
      <c r="AK8" s="46">
        <f>SUM(AK9:AK18)</f>
        <v>0</v>
      </c>
      <c r="AL8" s="47">
        <f>SUM(AL9:AL18)</f>
        <v>0</v>
      </c>
      <c r="AM8" s="47">
        <f>SUM(AM9:AM18)</f>
        <v>0</v>
      </c>
      <c r="AN8" s="47">
        <f>COUNTA(AN9:AN18)</f>
        <v>0</v>
      </c>
      <c r="AO8" s="48">
        <f>SUM(AO9:AO18)</f>
        <v>0</v>
      </c>
      <c r="AP8" s="49"/>
      <c r="AQ8" s="50"/>
    </row>
    <row r="9" spans="1:43" x14ac:dyDescent="0.2">
      <c r="A9" s="51" t="s">
        <v>86</v>
      </c>
      <c r="B9" s="279" t="s">
        <v>345</v>
      </c>
      <c r="C9" s="52" t="s">
        <v>29</v>
      </c>
      <c r="D9" s="53"/>
      <c r="E9" s="54">
        <f>G9+H9+I9+L9+M9+N9+Q9+R9+S9+V9+W9+X9+AA9+AB9+AC9+AF9+AG9+AH9+AK9+AL9+AM9</f>
        <v>6</v>
      </c>
      <c r="F9" s="55">
        <f t="shared" ref="F9:F18" si="0">K9+P9+U9+Z9+AE9+AJ9+AO9</f>
        <v>6</v>
      </c>
      <c r="G9" s="56">
        <v>3</v>
      </c>
      <c r="H9" s="57">
        <v>3</v>
      </c>
      <c r="I9" s="57">
        <v>0</v>
      </c>
      <c r="J9" s="57" t="s">
        <v>0</v>
      </c>
      <c r="K9" s="55">
        <v>6</v>
      </c>
      <c r="L9" s="58"/>
      <c r="M9" s="57"/>
      <c r="N9" s="57"/>
      <c r="O9" s="57"/>
      <c r="P9" s="55"/>
      <c r="Q9" s="58"/>
      <c r="R9" s="57"/>
      <c r="S9" s="57"/>
      <c r="T9" s="57"/>
      <c r="U9" s="55"/>
      <c r="V9" s="58"/>
      <c r="W9" s="57"/>
      <c r="X9" s="57"/>
      <c r="Y9" s="57"/>
      <c r="Z9" s="55"/>
      <c r="AA9" s="58"/>
      <c r="AB9" s="57"/>
      <c r="AC9" s="57"/>
      <c r="AD9" s="57"/>
      <c r="AE9" s="55"/>
      <c r="AF9" s="58"/>
      <c r="AG9" s="57"/>
      <c r="AH9" s="57"/>
      <c r="AI9" s="57"/>
      <c r="AJ9" s="55"/>
      <c r="AK9" s="58"/>
      <c r="AL9" s="57"/>
      <c r="AM9" s="57"/>
      <c r="AN9" s="57"/>
      <c r="AO9" s="55"/>
      <c r="AP9" s="59"/>
      <c r="AQ9" s="60"/>
    </row>
    <row r="10" spans="1:43" x14ac:dyDescent="0.2">
      <c r="A10" s="61" t="s">
        <v>87</v>
      </c>
      <c r="B10" s="62" t="s">
        <v>346</v>
      </c>
      <c r="C10" s="63" t="s">
        <v>30</v>
      </c>
      <c r="D10" s="64"/>
      <c r="E10" s="54">
        <f t="shared" ref="E10:E73" si="1">G10+H10+I10+L10+M10+N10+Q10+R10+S10+V10+W10+X10+AA10+AB10+AC10+AF10+AG10+AH10+AK10+AL10+AM10</f>
        <v>6</v>
      </c>
      <c r="F10" s="65">
        <f t="shared" si="0"/>
        <v>6</v>
      </c>
      <c r="G10" s="66"/>
      <c r="H10" s="67"/>
      <c r="I10" s="67"/>
      <c r="J10" s="67"/>
      <c r="K10" s="65"/>
      <c r="L10" s="68">
        <v>3</v>
      </c>
      <c r="M10" s="67">
        <v>3</v>
      </c>
      <c r="N10" s="67">
        <v>0</v>
      </c>
      <c r="O10" s="67" t="s">
        <v>5</v>
      </c>
      <c r="P10" s="65">
        <v>6</v>
      </c>
      <c r="Q10" s="68"/>
      <c r="R10" s="67"/>
      <c r="S10" s="67"/>
      <c r="T10" s="67"/>
      <c r="U10" s="65"/>
      <c r="V10" s="68"/>
      <c r="W10" s="67"/>
      <c r="X10" s="67"/>
      <c r="Y10" s="67"/>
      <c r="Z10" s="65"/>
      <c r="AA10" s="68"/>
      <c r="AB10" s="67"/>
      <c r="AC10" s="67"/>
      <c r="AD10" s="67"/>
      <c r="AE10" s="65"/>
      <c r="AF10" s="68"/>
      <c r="AG10" s="67"/>
      <c r="AH10" s="67"/>
      <c r="AI10" s="67"/>
      <c r="AJ10" s="65"/>
      <c r="AK10" s="68"/>
      <c r="AL10" s="67"/>
      <c r="AM10" s="67"/>
      <c r="AN10" s="67"/>
      <c r="AO10" s="65"/>
      <c r="AP10" s="69" t="str">
        <f>B9</f>
        <v>AMXMA1KBNE</v>
      </c>
      <c r="AQ10" s="70" t="s">
        <v>29</v>
      </c>
    </row>
    <row r="11" spans="1:43" x14ac:dyDescent="0.2">
      <c r="A11" s="61" t="s">
        <v>88</v>
      </c>
      <c r="B11" s="71" t="s">
        <v>347</v>
      </c>
      <c r="C11" s="72" t="s">
        <v>34</v>
      </c>
      <c r="D11" s="73"/>
      <c r="E11" s="54">
        <f t="shared" si="1"/>
        <v>3</v>
      </c>
      <c r="F11" s="65">
        <f t="shared" si="0"/>
        <v>4</v>
      </c>
      <c r="G11" s="66"/>
      <c r="H11" s="74"/>
      <c r="I11" s="74"/>
      <c r="J11" s="74"/>
      <c r="K11" s="75"/>
      <c r="L11" s="66">
        <v>2</v>
      </c>
      <c r="M11" s="74">
        <v>1</v>
      </c>
      <c r="N11" s="74">
        <v>0</v>
      </c>
      <c r="O11" s="74" t="s">
        <v>5</v>
      </c>
      <c r="P11" s="75">
        <v>4</v>
      </c>
      <c r="Q11" s="66"/>
      <c r="R11" s="74"/>
      <c r="S11" s="74"/>
      <c r="T11" s="74"/>
      <c r="U11" s="75"/>
      <c r="V11" s="68"/>
      <c r="W11" s="67"/>
      <c r="X11" s="67"/>
      <c r="Y11" s="67"/>
      <c r="Z11" s="65"/>
      <c r="AA11" s="68"/>
      <c r="AB11" s="67"/>
      <c r="AC11" s="67"/>
      <c r="AD11" s="67"/>
      <c r="AE11" s="65"/>
      <c r="AF11" s="68"/>
      <c r="AG11" s="67"/>
      <c r="AH11" s="67"/>
      <c r="AI11" s="67"/>
      <c r="AJ11" s="65"/>
      <c r="AK11" s="68"/>
      <c r="AL11" s="67"/>
      <c r="AM11" s="67"/>
      <c r="AN11" s="67"/>
      <c r="AO11" s="65"/>
      <c r="AP11" s="69" t="str">
        <f>B9</f>
        <v>AMXMA1KBNE</v>
      </c>
      <c r="AQ11" s="70" t="s">
        <v>29</v>
      </c>
    </row>
    <row r="12" spans="1:43" x14ac:dyDescent="0.2">
      <c r="A12" s="61" t="s">
        <v>89</v>
      </c>
      <c r="B12" s="71" t="s">
        <v>348</v>
      </c>
      <c r="C12" s="63" t="s">
        <v>32</v>
      </c>
      <c r="D12" s="64"/>
      <c r="E12" s="54">
        <f t="shared" si="1"/>
        <v>2</v>
      </c>
      <c r="F12" s="65">
        <f t="shared" si="0"/>
        <v>4</v>
      </c>
      <c r="G12" s="76">
        <v>1</v>
      </c>
      <c r="H12" s="77">
        <v>1</v>
      </c>
      <c r="I12" s="77">
        <v>0</v>
      </c>
      <c r="J12" s="78" t="s">
        <v>5</v>
      </c>
      <c r="K12" s="79">
        <v>4</v>
      </c>
      <c r="L12" s="80"/>
      <c r="M12" s="81"/>
      <c r="N12" s="81"/>
      <c r="O12" s="82"/>
      <c r="P12" s="83"/>
      <c r="Q12" s="80"/>
      <c r="R12" s="81"/>
      <c r="S12" s="81"/>
      <c r="T12" s="82"/>
      <c r="U12" s="83"/>
      <c r="V12" s="68"/>
      <c r="W12" s="67"/>
      <c r="X12" s="67"/>
      <c r="Y12" s="67"/>
      <c r="Z12" s="65"/>
      <c r="AA12" s="68"/>
      <c r="AB12" s="67"/>
      <c r="AC12" s="67"/>
      <c r="AD12" s="67"/>
      <c r="AE12" s="65"/>
      <c r="AF12" s="68"/>
      <c r="AG12" s="67"/>
      <c r="AH12" s="67"/>
      <c r="AI12" s="67"/>
      <c r="AJ12" s="65"/>
      <c r="AK12" s="68"/>
      <c r="AL12" s="67"/>
      <c r="AM12" s="67"/>
      <c r="AN12" s="67"/>
      <c r="AO12" s="65"/>
      <c r="AP12" s="69"/>
      <c r="AQ12" s="70"/>
    </row>
    <row r="13" spans="1:43" x14ac:dyDescent="0.2">
      <c r="A13" s="61" t="s">
        <v>90</v>
      </c>
      <c r="B13" s="71" t="s">
        <v>349</v>
      </c>
      <c r="C13" s="72" t="s">
        <v>36</v>
      </c>
      <c r="D13" s="73"/>
      <c r="E13" s="54">
        <f t="shared" si="1"/>
        <v>3</v>
      </c>
      <c r="F13" s="65">
        <f t="shared" si="0"/>
        <v>4</v>
      </c>
      <c r="G13" s="66"/>
      <c r="H13" s="74"/>
      <c r="I13" s="74"/>
      <c r="J13" s="74"/>
      <c r="K13" s="75"/>
      <c r="L13" s="66"/>
      <c r="M13" s="74"/>
      <c r="N13" s="74"/>
      <c r="O13" s="74"/>
      <c r="P13" s="75"/>
      <c r="Q13" s="66">
        <v>2</v>
      </c>
      <c r="R13" s="74">
        <v>1</v>
      </c>
      <c r="S13" s="74">
        <v>0</v>
      </c>
      <c r="T13" s="74" t="s">
        <v>5</v>
      </c>
      <c r="U13" s="75">
        <v>4</v>
      </c>
      <c r="V13" s="68"/>
      <c r="W13" s="67"/>
      <c r="X13" s="67"/>
      <c r="Y13" s="67"/>
      <c r="Z13" s="65"/>
      <c r="AA13" s="68"/>
      <c r="AB13" s="67"/>
      <c r="AC13" s="67"/>
      <c r="AD13" s="67"/>
      <c r="AE13" s="65"/>
      <c r="AF13" s="68"/>
      <c r="AG13" s="67"/>
      <c r="AH13" s="67"/>
      <c r="AI13" s="67"/>
      <c r="AJ13" s="65"/>
      <c r="AK13" s="68"/>
      <c r="AL13" s="67"/>
      <c r="AM13" s="67"/>
      <c r="AN13" s="67"/>
      <c r="AO13" s="65"/>
      <c r="AP13" s="69"/>
      <c r="AQ13" s="70"/>
    </row>
    <row r="14" spans="1:43" x14ac:dyDescent="0.2">
      <c r="A14" s="61" t="s">
        <v>91</v>
      </c>
      <c r="B14" s="71" t="s">
        <v>350</v>
      </c>
      <c r="C14" s="72" t="s">
        <v>37</v>
      </c>
      <c r="D14" s="73"/>
      <c r="E14" s="54">
        <f t="shared" si="1"/>
        <v>4</v>
      </c>
      <c r="F14" s="65">
        <f t="shared" si="0"/>
        <v>5</v>
      </c>
      <c r="G14" s="66"/>
      <c r="H14" s="74"/>
      <c r="I14" s="74"/>
      <c r="J14" s="74"/>
      <c r="K14" s="75"/>
      <c r="L14" s="66"/>
      <c r="M14" s="74"/>
      <c r="N14" s="74"/>
      <c r="O14" s="74"/>
      <c r="P14" s="75"/>
      <c r="Q14" s="66">
        <v>2</v>
      </c>
      <c r="R14" s="74">
        <v>2</v>
      </c>
      <c r="S14" s="74">
        <v>0</v>
      </c>
      <c r="T14" s="74" t="s">
        <v>5</v>
      </c>
      <c r="U14" s="75">
        <v>5</v>
      </c>
      <c r="V14" s="68"/>
      <c r="W14" s="67"/>
      <c r="X14" s="67"/>
      <c r="Y14" s="67"/>
      <c r="Z14" s="65"/>
      <c r="AA14" s="68"/>
      <c r="AB14" s="67"/>
      <c r="AC14" s="67"/>
      <c r="AD14" s="67"/>
      <c r="AE14" s="65"/>
      <c r="AF14" s="68"/>
      <c r="AG14" s="67"/>
      <c r="AH14" s="67"/>
      <c r="AI14" s="67"/>
      <c r="AJ14" s="65"/>
      <c r="AK14" s="68"/>
      <c r="AL14" s="67"/>
      <c r="AM14" s="67"/>
      <c r="AN14" s="67"/>
      <c r="AO14" s="65"/>
      <c r="AP14" s="69" t="str">
        <f>B11</f>
        <v>AMXFI0MBNE</v>
      </c>
      <c r="AQ14" s="70" t="s">
        <v>34</v>
      </c>
    </row>
    <row r="15" spans="1:43" x14ac:dyDescent="0.2">
      <c r="A15" s="61" t="s">
        <v>92</v>
      </c>
      <c r="B15" s="71" t="s">
        <v>351</v>
      </c>
      <c r="C15" s="72" t="s">
        <v>33</v>
      </c>
      <c r="D15" s="73"/>
      <c r="E15" s="54">
        <f t="shared" si="1"/>
        <v>3</v>
      </c>
      <c r="F15" s="65">
        <f t="shared" si="0"/>
        <v>3</v>
      </c>
      <c r="G15" s="66">
        <v>1</v>
      </c>
      <c r="H15" s="74">
        <v>0</v>
      </c>
      <c r="I15" s="74">
        <v>2</v>
      </c>
      <c r="J15" s="74" t="s">
        <v>5</v>
      </c>
      <c r="K15" s="75">
        <v>3</v>
      </c>
      <c r="L15" s="66"/>
      <c r="M15" s="74"/>
      <c r="N15" s="74"/>
      <c r="O15" s="74"/>
      <c r="P15" s="75"/>
      <c r="Q15" s="66"/>
      <c r="R15" s="74"/>
      <c r="S15" s="74"/>
      <c r="T15" s="74"/>
      <c r="U15" s="75"/>
      <c r="V15" s="68"/>
      <c r="W15" s="67"/>
      <c r="X15" s="67"/>
      <c r="Y15" s="67"/>
      <c r="Z15" s="65"/>
      <c r="AA15" s="68"/>
      <c r="AB15" s="67"/>
      <c r="AC15" s="67"/>
      <c r="AD15" s="67"/>
      <c r="AE15" s="65"/>
      <c r="AF15" s="68"/>
      <c r="AG15" s="67"/>
      <c r="AH15" s="67"/>
      <c r="AI15" s="67"/>
      <c r="AJ15" s="65"/>
      <c r="AK15" s="68"/>
      <c r="AL15" s="67"/>
      <c r="AM15" s="67"/>
      <c r="AN15" s="67"/>
      <c r="AO15" s="65"/>
      <c r="AP15" s="69"/>
      <c r="AQ15" s="70"/>
    </row>
    <row r="16" spans="1:43" x14ac:dyDescent="0.2">
      <c r="A16" s="61" t="s">
        <v>98</v>
      </c>
      <c r="B16" s="84" t="s">
        <v>352</v>
      </c>
      <c r="C16" s="85" t="s">
        <v>31</v>
      </c>
      <c r="D16" s="86"/>
      <c r="E16" s="54">
        <f t="shared" si="1"/>
        <v>2</v>
      </c>
      <c r="F16" s="65">
        <f t="shared" si="0"/>
        <v>3</v>
      </c>
      <c r="G16" s="87"/>
      <c r="H16" s="88"/>
      <c r="I16" s="88"/>
      <c r="J16" s="88"/>
      <c r="K16" s="89"/>
      <c r="L16" s="87">
        <v>0</v>
      </c>
      <c r="M16" s="88">
        <v>0</v>
      </c>
      <c r="N16" s="88">
        <v>2</v>
      </c>
      <c r="O16" s="88" t="s">
        <v>0</v>
      </c>
      <c r="P16" s="89">
        <v>3</v>
      </c>
      <c r="Q16" s="87"/>
      <c r="R16" s="88"/>
      <c r="S16" s="88"/>
      <c r="T16" s="88"/>
      <c r="U16" s="89"/>
      <c r="V16" s="90"/>
      <c r="W16" s="91"/>
      <c r="X16" s="91"/>
      <c r="Y16" s="91"/>
      <c r="Z16" s="92"/>
      <c r="AA16" s="90"/>
      <c r="AB16" s="91"/>
      <c r="AC16" s="91"/>
      <c r="AD16" s="91"/>
      <c r="AE16" s="92"/>
      <c r="AF16" s="90"/>
      <c r="AG16" s="91"/>
      <c r="AH16" s="91"/>
      <c r="AI16" s="91"/>
      <c r="AJ16" s="92"/>
      <c r="AK16" s="90"/>
      <c r="AL16" s="91"/>
      <c r="AM16" s="91"/>
      <c r="AN16" s="91"/>
      <c r="AO16" s="92"/>
      <c r="AP16" s="93" t="str">
        <f>B15</f>
        <v>AMXIN1MBNE</v>
      </c>
      <c r="AQ16" s="94" t="s">
        <v>33</v>
      </c>
    </row>
    <row r="17" spans="1:43" x14ac:dyDescent="0.2">
      <c r="A17" s="61" t="s">
        <v>99</v>
      </c>
      <c r="B17" s="95" t="s">
        <v>353</v>
      </c>
      <c r="C17" s="96" t="s">
        <v>278</v>
      </c>
      <c r="D17" s="97"/>
      <c r="E17" s="54">
        <f t="shared" si="1"/>
        <v>3</v>
      </c>
      <c r="F17" s="65">
        <f t="shared" si="0"/>
        <v>3</v>
      </c>
      <c r="G17" s="87"/>
      <c r="H17" s="88"/>
      <c r="I17" s="88"/>
      <c r="J17" s="88"/>
      <c r="K17" s="89"/>
      <c r="L17" s="87"/>
      <c r="M17" s="88"/>
      <c r="N17" s="88"/>
      <c r="O17" s="88"/>
      <c r="P17" s="89"/>
      <c r="Q17" s="90">
        <v>1</v>
      </c>
      <c r="R17" s="91">
        <v>2</v>
      </c>
      <c r="S17" s="91">
        <v>0</v>
      </c>
      <c r="T17" s="91" t="s">
        <v>0</v>
      </c>
      <c r="U17" s="92">
        <v>3</v>
      </c>
      <c r="V17" s="90"/>
      <c r="W17" s="91"/>
      <c r="X17" s="91"/>
      <c r="Y17" s="91"/>
      <c r="Z17" s="92"/>
      <c r="AA17" s="90"/>
      <c r="AB17" s="91"/>
      <c r="AC17" s="91"/>
      <c r="AD17" s="91"/>
      <c r="AE17" s="92"/>
      <c r="AF17" s="90"/>
      <c r="AG17" s="91"/>
      <c r="AH17" s="91"/>
      <c r="AI17" s="91"/>
      <c r="AJ17" s="92"/>
      <c r="AK17" s="90"/>
      <c r="AL17" s="91"/>
      <c r="AM17" s="91"/>
      <c r="AN17" s="91"/>
      <c r="AO17" s="92"/>
      <c r="AP17" s="93"/>
      <c r="AQ17" s="94"/>
    </row>
    <row r="18" spans="1:43" ht="15.75" thickBot="1" x14ac:dyDescent="0.25">
      <c r="A18" s="98" t="s">
        <v>100</v>
      </c>
      <c r="B18" s="95" t="s">
        <v>354</v>
      </c>
      <c r="C18" s="99" t="s">
        <v>280</v>
      </c>
      <c r="D18" s="100" t="s">
        <v>355</v>
      </c>
      <c r="E18" s="101">
        <f t="shared" si="1"/>
        <v>3</v>
      </c>
      <c r="F18" s="92">
        <f t="shared" si="0"/>
        <v>3</v>
      </c>
      <c r="G18" s="90"/>
      <c r="H18" s="91"/>
      <c r="I18" s="91"/>
      <c r="J18" s="91"/>
      <c r="K18" s="92"/>
      <c r="L18" s="102"/>
      <c r="M18" s="103"/>
      <c r="N18" s="104"/>
      <c r="O18" s="103"/>
      <c r="P18" s="105"/>
      <c r="Q18" s="90"/>
      <c r="R18" s="91"/>
      <c r="S18" s="91"/>
      <c r="T18" s="91"/>
      <c r="U18" s="92"/>
      <c r="V18" s="90">
        <v>1</v>
      </c>
      <c r="W18" s="91">
        <v>2</v>
      </c>
      <c r="X18" s="91">
        <v>0</v>
      </c>
      <c r="Y18" s="91" t="s">
        <v>0</v>
      </c>
      <c r="Z18" s="92">
        <v>3</v>
      </c>
      <c r="AA18" s="90"/>
      <c r="AB18" s="91"/>
      <c r="AC18" s="91"/>
      <c r="AD18" s="91"/>
      <c r="AE18" s="92"/>
      <c r="AF18" s="90"/>
      <c r="AG18" s="91"/>
      <c r="AH18" s="91"/>
      <c r="AI18" s="91"/>
      <c r="AJ18" s="92"/>
      <c r="AK18" s="90"/>
      <c r="AL18" s="91"/>
      <c r="AM18" s="91"/>
      <c r="AN18" s="91"/>
      <c r="AO18" s="92"/>
      <c r="AP18" s="93" t="str">
        <f>B17</f>
        <v>AMXST1MBNE</v>
      </c>
      <c r="AQ18" s="94" t="s">
        <v>278</v>
      </c>
    </row>
    <row r="19" spans="1:43" ht="15.75" thickBot="1" x14ac:dyDescent="0.25">
      <c r="A19" s="40" t="s">
        <v>10</v>
      </c>
      <c r="B19" s="41"/>
      <c r="C19" s="42"/>
      <c r="D19" s="43"/>
      <c r="E19" s="44">
        <f>G19+H19+I19+L19+M19+N19+Q19+R19+S19+V19+W19+X19+AA19+AB19+AC19+AF19+AG19+AH19+AK19+AL19+AM19</f>
        <v>24</v>
      </c>
      <c r="F19" s="48">
        <f>SUM(F20:F26)</f>
        <v>27</v>
      </c>
      <c r="G19" s="46">
        <f>SUM(G20:G26)</f>
        <v>2</v>
      </c>
      <c r="H19" s="47">
        <f t="shared" ref="H19:AO19" si="2">SUM(H20:H26)</f>
        <v>2</v>
      </c>
      <c r="I19" s="47">
        <f t="shared" si="2"/>
        <v>0</v>
      </c>
      <c r="J19" s="47">
        <v>0</v>
      </c>
      <c r="K19" s="48">
        <f t="shared" si="2"/>
        <v>4</v>
      </c>
      <c r="L19" s="46">
        <f t="shared" si="2"/>
        <v>5</v>
      </c>
      <c r="M19" s="47">
        <f t="shared" si="2"/>
        <v>6</v>
      </c>
      <c r="N19" s="47">
        <f t="shared" si="2"/>
        <v>0</v>
      </c>
      <c r="O19" s="47">
        <v>0</v>
      </c>
      <c r="P19" s="48">
        <f t="shared" si="2"/>
        <v>12</v>
      </c>
      <c r="Q19" s="46">
        <f t="shared" si="2"/>
        <v>0</v>
      </c>
      <c r="R19" s="47">
        <f t="shared" si="2"/>
        <v>0</v>
      </c>
      <c r="S19" s="47">
        <f t="shared" si="2"/>
        <v>0</v>
      </c>
      <c r="T19" s="47">
        <f>COUNTA(T20:T26)</f>
        <v>0</v>
      </c>
      <c r="U19" s="48">
        <f t="shared" si="2"/>
        <v>0</v>
      </c>
      <c r="V19" s="46">
        <f t="shared" si="2"/>
        <v>1</v>
      </c>
      <c r="W19" s="47">
        <f t="shared" si="2"/>
        <v>2</v>
      </c>
      <c r="X19" s="47">
        <f t="shared" si="2"/>
        <v>0</v>
      </c>
      <c r="Y19" s="47">
        <v>0</v>
      </c>
      <c r="Z19" s="48">
        <f t="shared" si="2"/>
        <v>4</v>
      </c>
      <c r="AA19" s="46">
        <f t="shared" si="2"/>
        <v>2</v>
      </c>
      <c r="AB19" s="47">
        <f t="shared" si="2"/>
        <v>2</v>
      </c>
      <c r="AC19" s="47">
        <f t="shared" si="2"/>
        <v>2</v>
      </c>
      <c r="AD19" s="47">
        <v>0</v>
      </c>
      <c r="AE19" s="48">
        <f t="shared" si="2"/>
        <v>7</v>
      </c>
      <c r="AF19" s="46">
        <f t="shared" si="2"/>
        <v>0</v>
      </c>
      <c r="AG19" s="47">
        <f t="shared" si="2"/>
        <v>0</v>
      </c>
      <c r="AH19" s="47">
        <f t="shared" si="2"/>
        <v>0</v>
      </c>
      <c r="AI19" s="47">
        <f>COUNTA(AI20:AI26)</f>
        <v>0</v>
      </c>
      <c r="AJ19" s="48">
        <f t="shared" si="2"/>
        <v>0</v>
      </c>
      <c r="AK19" s="46">
        <f t="shared" si="2"/>
        <v>0</v>
      </c>
      <c r="AL19" s="47">
        <f t="shared" si="2"/>
        <v>0</v>
      </c>
      <c r="AM19" s="47">
        <f t="shared" si="2"/>
        <v>0</v>
      </c>
      <c r="AN19" s="47">
        <f>COUNTA(AN20:AN26)</f>
        <v>0</v>
      </c>
      <c r="AO19" s="48">
        <f t="shared" si="2"/>
        <v>0</v>
      </c>
      <c r="AP19" s="106"/>
      <c r="AQ19" s="42"/>
    </row>
    <row r="20" spans="1:43" x14ac:dyDescent="0.2">
      <c r="A20" s="107" t="s">
        <v>101</v>
      </c>
      <c r="B20" s="62" t="s">
        <v>356</v>
      </c>
      <c r="C20" s="108" t="s">
        <v>102</v>
      </c>
      <c r="D20" s="109"/>
      <c r="E20" s="110">
        <f t="shared" si="1"/>
        <v>4</v>
      </c>
      <c r="F20" s="111">
        <f t="shared" ref="F20:F26" si="3">K20+P20+U20+Z20+AE20+AJ20+AO20</f>
        <v>4</v>
      </c>
      <c r="G20" s="112">
        <v>2</v>
      </c>
      <c r="H20" s="113">
        <v>2</v>
      </c>
      <c r="I20" s="113">
        <v>0</v>
      </c>
      <c r="J20" s="113" t="s">
        <v>5</v>
      </c>
      <c r="K20" s="114">
        <v>4</v>
      </c>
      <c r="L20" s="112"/>
      <c r="M20" s="113"/>
      <c r="N20" s="113"/>
      <c r="O20" s="113"/>
      <c r="P20" s="114"/>
      <c r="Q20" s="112"/>
      <c r="R20" s="113"/>
      <c r="S20" s="113"/>
      <c r="T20" s="113"/>
      <c r="U20" s="114"/>
      <c r="V20" s="112"/>
      <c r="W20" s="113"/>
      <c r="X20" s="113"/>
      <c r="Y20" s="113"/>
      <c r="Z20" s="114"/>
      <c r="AA20" s="112"/>
      <c r="AB20" s="113"/>
      <c r="AC20" s="113"/>
      <c r="AD20" s="113"/>
      <c r="AE20" s="114"/>
      <c r="AF20" s="112"/>
      <c r="AG20" s="113"/>
      <c r="AH20" s="113"/>
      <c r="AI20" s="113"/>
      <c r="AJ20" s="114"/>
      <c r="AK20" s="112"/>
      <c r="AL20" s="113"/>
      <c r="AM20" s="113"/>
      <c r="AN20" s="113"/>
      <c r="AO20" s="114"/>
      <c r="AP20" s="115"/>
      <c r="AQ20" s="116"/>
    </row>
    <row r="21" spans="1:43" x14ac:dyDescent="0.2">
      <c r="A21" s="117" t="s">
        <v>103</v>
      </c>
      <c r="B21" s="71" t="s">
        <v>357</v>
      </c>
      <c r="C21" s="118" t="s">
        <v>104</v>
      </c>
      <c r="D21" s="119"/>
      <c r="E21" s="54">
        <f t="shared" si="1"/>
        <v>4</v>
      </c>
      <c r="F21" s="65">
        <f t="shared" si="3"/>
        <v>4</v>
      </c>
      <c r="G21" s="66"/>
      <c r="H21" s="74"/>
      <c r="I21" s="74"/>
      <c r="J21" s="74"/>
      <c r="K21" s="75"/>
      <c r="L21" s="66">
        <v>2</v>
      </c>
      <c r="M21" s="74">
        <v>2</v>
      </c>
      <c r="N21" s="74">
        <v>0</v>
      </c>
      <c r="O21" s="74" t="s">
        <v>5</v>
      </c>
      <c r="P21" s="75">
        <v>4</v>
      </c>
      <c r="Q21" s="66"/>
      <c r="R21" s="74"/>
      <c r="S21" s="74"/>
      <c r="T21" s="74"/>
      <c r="U21" s="75"/>
      <c r="V21" s="66"/>
      <c r="W21" s="74"/>
      <c r="X21" s="74"/>
      <c r="Y21" s="74"/>
      <c r="Z21" s="75"/>
      <c r="AA21" s="66"/>
      <c r="AB21" s="74"/>
      <c r="AC21" s="74"/>
      <c r="AD21" s="74"/>
      <c r="AE21" s="75"/>
      <c r="AF21" s="66"/>
      <c r="AG21" s="74"/>
      <c r="AH21" s="74"/>
      <c r="AI21" s="74"/>
      <c r="AJ21" s="75"/>
      <c r="AK21" s="66"/>
      <c r="AL21" s="74"/>
      <c r="AM21" s="74"/>
      <c r="AN21" s="74"/>
      <c r="AO21" s="75"/>
      <c r="AP21" s="120" t="str">
        <f>B20</f>
        <v>AMXKG1MBNE</v>
      </c>
      <c r="AQ21" s="121" t="s">
        <v>102</v>
      </c>
    </row>
    <row r="22" spans="1:43" x14ac:dyDescent="0.2">
      <c r="A22" s="117" t="s">
        <v>105</v>
      </c>
      <c r="B22" s="71" t="s">
        <v>358</v>
      </c>
      <c r="C22" s="63" t="s">
        <v>106</v>
      </c>
      <c r="D22" s="64" t="s">
        <v>355</v>
      </c>
      <c r="E22" s="54">
        <f t="shared" si="1"/>
        <v>4</v>
      </c>
      <c r="F22" s="65">
        <f t="shared" si="3"/>
        <v>5</v>
      </c>
      <c r="G22" s="66"/>
      <c r="H22" s="74"/>
      <c r="I22" s="74"/>
      <c r="J22" s="74"/>
      <c r="K22" s="75"/>
      <c r="L22" s="66">
        <v>2</v>
      </c>
      <c r="M22" s="74">
        <v>2</v>
      </c>
      <c r="N22" s="74">
        <v>0</v>
      </c>
      <c r="O22" s="74" t="s">
        <v>5</v>
      </c>
      <c r="P22" s="65">
        <v>5</v>
      </c>
      <c r="Q22" s="66"/>
      <c r="R22" s="74"/>
      <c r="S22" s="74"/>
      <c r="T22" s="74"/>
      <c r="U22" s="75"/>
      <c r="V22" s="66"/>
      <c r="W22" s="74"/>
      <c r="X22" s="74"/>
      <c r="Y22" s="74"/>
      <c r="Z22" s="75"/>
      <c r="AA22" s="66"/>
      <c r="AB22" s="74"/>
      <c r="AC22" s="74"/>
      <c r="AD22" s="74"/>
      <c r="AE22" s="75"/>
      <c r="AF22" s="66"/>
      <c r="AG22" s="74"/>
      <c r="AH22" s="74"/>
      <c r="AI22" s="74"/>
      <c r="AJ22" s="75"/>
      <c r="AK22" s="66"/>
      <c r="AL22" s="74"/>
      <c r="AM22" s="74"/>
      <c r="AN22" s="74"/>
      <c r="AO22" s="75"/>
      <c r="AP22" s="120"/>
      <c r="AQ22" s="121"/>
    </row>
    <row r="23" spans="1:43" x14ac:dyDescent="0.2">
      <c r="A23" s="117" t="s">
        <v>107</v>
      </c>
      <c r="B23" s="71" t="s">
        <v>359</v>
      </c>
      <c r="C23" s="72" t="s">
        <v>58</v>
      </c>
      <c r="D23" s="73"/>
      <c r="E23" s="54">
        <f t="shared" si="1"/>
        <v>3</v>
      </c>
      <c r="F23" s="65">
        <f t="shared" si="3"/>
        <v>3</v>
      </c>
      <c r="G23" s="66"/>
      <c r="H23" s="74"/>
      <c r="I23" s="74"/>
      <c r="J23" s="74"/>
      <c r="K23" s="75"/>
      <c r="L23" s="68">
        <v>1</v>
      </c>
      <c r="M23" s="67">
        <v>2</v>
      </c>
      <c r="N23" s="67">
        <v>0</v>
      </c>
      <c r="O23" s="67" t="s">
        <v>0</v>
      </c>
      <c r="P23" s="65">
        <v>3</v>
      </c>
      <c r="Q23" s="66"/>
      <c r="R23" s="74"/>
      <c r="S23" s="74"/>
      <c r="T23" s="74"/>
      <c r="U23" s="75"/>
      <c r="V23" s="66"/>
      <c r="W23" s="74"/>
      <c r="X23" s="74"/>
      <c r="Y23" s="74"/>
      <c r="Z23" s="75"/>
      <c r="AA23" s="66"/>
      <c r="AB23" s="74"/>
      <c r="AC23" s="74"/>
      <c r="AD23" s="74"/>
      <c r="AE23" s="75"/>
      <c r="AF23" s="66"/>
      <c r="AG23" s="74"/>
      <c r="AH23" s="74"/>
      <c r="AI23" s="74"/>
      <c r="AJ23" s="75"/>
      <c r="AK23" s="66"/>
      <c r="AL23" s="74"/>
      <c r="AM23" s="74"/>
      <c r="AN23" s="74"/>
      <c r="AO23" s="75"/>
      <c r="AP23" s="120" t="str">
        <f>B29</f>
        <v>AMXMD0MBNE</v>
      </c>
      <c r="AQ23" s="121" t="s">
        <v>46</v>
      </c>
    </row>
    <row r="24" spans="1:43" x14ac:dyDescent="0.2">
      <c r="A24" s="117" t="s">
        <v>108</v>
      </c>
      <c r="B24" s="71" t="s">
        <v>360</v>
      </c>
      <c r="C24" s="63" t="s">
        <v>288</v>
      </c>
      <c r="D24" s="64" t="s">
        <v>355</v>
      </c>
      <c r="E24" s="54">
        <f t="shared" si="1"/>
        <v>4</v>
      </c>
      <c r="F24" s="65">
        <f t="shared" si="3"/>
        <v>4</v>
      </c>
      <c r="G24" s="66"/>
      <c r="H24" s="74"/>
      <c r="I24" s="74"/>
      <c r="J24" s="74"/>
      <c r="K24" s="75"/>
      <c r="L24" s="66"/>
      <c r="M24" s="74"/>
      <c r="N24" s="74"/>
      <c r="O24" s="74"/>
      <c r="P24" s="75"/>
      <c r="Q24" s="66"/>
      <c r="R24" s="74"/>
      <c r="S24" s="74"/>
      <c r="T24" s="74"/>
      <c r="U24" s="75"/>
      <c r="V24" s="66"/>
      <c r="W24" s="74"/>
      <c r="X24" s="74"/>
      <c r="Y24" s="74"/>
      <c r="Z24" s="75"/>
      <c r="AA24" s="66">
        <v>2</v>
      </c>
      <c r="AB24" s="74">
        <v>2</v>
      </c>
      <c r="AC24" s="74">
        <v>0</v>
      </c>
      <c r="AD24" s="74" t="s">
        <v>0</v>
      </c>
      <c r="AE24" s="75">
        <v>4</v>
      </c>
      <c r="AF24" s="66"/>
      <c r="AG24" s="74"/>
      <c r="AH24" s="74"/>
      <c r="AI24" s="74"/>
      <c r="AJ24" s="75"/>
      <c r="AK24" s="66"/>
      <c r="AL24" s="74"/>
      <c r="AM24" s="74"/>
      <c r="AN24" s="74"/>
      <c r="AO24" s="75"/>
      <c r="AP24" s="120"/>
      <c r="AQ24" s="121"/>
    </row>
    <row r="25" spans="1:43" x14ac:dyDescent="0.2">
      <c r="A25" s="117" t="s">
        <v>109</v>
      </c>
      <c r="B25" s="71" t="s">
        <v>361</v>
      </c>
      <c r="C25" s="72" t="s">
        <v>362</v>
      </c>
      <c r="D25" s="73"/>
      <c r="E25" s="54">
        <f t="shared" si="1"/>
        <v>2</v>
      </c>
      <c r="F25" s="65">
        <f t="shared" si="3"/>
        <v>3</v>
      </c>
      <c r="G25" s="66"/>
      <c r="H25" s="74"/>
      <c r="I25" s="74"/>
      <c r="J25" s="74"/>
      <c r="K25" s="75"/>
      <c r="L25" s="66"/>
      <c r="M25" s="74"/>
      <c r="N25" s="74"/>
      <c r="O25" s="74"/>
      <c r="P25" s="75"/>
      <c r="Q25" s="66"/>
      <c r="R25" s="74"/>
      <c r="S25" s="74"/>
      <c r="T25" s="67"/>
      <c r="U25" s="75"/>
      <c r="V25" s="66"/>
      <c r="W25" s="74"/>
      <c r="X25" s="74"/>
      <c r="Y25" s="74"/>
      <c r="Z25" s="75"/>
      <c r="AA25" s="66">
        <v>0</v>
      </c>
      <c r="AB25" s="74">
        <v>0</v>
      </c>
      <c r="AC25" s="74">
        <v>2</v>
      </c>
      <c r="AD25" s="74" t="s">
        <v>0</v>
      </c>
      <c r="AE25" s="75">
        <v>3</v>
      </c>
      <c r="AF25" s="66"/>
      <c r="AG25" s="74"/>
      <c r="AH25" s="74"/>
      <c r="AI25" s="74"/>
      <c r="AJ25" s="75"/>
      <c r="AK25" s="66"/>
      <c r="AL25" s="74"/>
      <c r="AM25" s="74"/>
      <c r="AN25" s="74"/>
      <c r="AO25" s="75"/>
      <c r="AP25" s="120"/>
      <c r="AQ25" s="121"/>
    </row>
    <row r="26" spans="1:43" ht="15.75" thickBot="1" x14ac:dyDescent="0.25">
      <c r="A26" s="122" t="s">
        <v>110</v>
      </c>
      <c r="B26" s="71" t="s">
        <v>363</v>
      </c>
      <c r="C26" s="72" t="s">
        <v>364</v>
      </c>
      <c r="D26" s="73"/>
      <c r="E26" s="54">
        <f t="shared" si="1"/>
        <v>3</v>
      </c>
      <c r="F26" s="65">
        <f t="shared" si="3"/>
        <v>4</v>
      </c>
      <c r="G26" s="87"/>
      <c r="H26" s="88"/>
      <c r="I26" s="88"/>
      <c r="J26" s="88"/>
      <c r="K26" s="89"/>
      <c r="L26" s="87"/>
      <c r="M26" s="88"/>
      <c r="N26" s="88"/>
      <c r="O26" s="88"/>
      <c r="P26" s="89"/>
      <c r="Q26" s="87"/>
      <c r="R26" s="88"/>
      <c r="S26" s="88"/>
      <c r="T26" s="88"/>
      <c r="U26" s="89"/>
      <c r="V26" s="87">
        <v>1</v>
      </c>
      <c r="W26" s="88">
        <v>2</v>
      </c>
      <c r="X26" s="88">
        <v>0</v>
      </c>
      <c r="Y26" s="88" t="s">
        <v>5</v>
      </c>
      <c r="Z26" s="89">
        <v>4</v>
      </c>
      <c r="AA26" s="87"/>
      <c r="AB26" s="88"/>
      <c r="AC26" s="88"/>
      <c r="AD26" s="88"/>
      <c r="AE26" s="89"/>
      <c r="AF26" s="87"/>
      <c r="AG26" s="88"/>
      <c r="AH26" s="88"/>
      <c r="AI26" s="88"/>
      <c r="AJ26" s="89"/>
      <c r="AK26" s="87"/>
      <c r="AL26" s="88"/>
      <c r="AM26" s="88"/>
      <c r="AN26" s="88"/>
      <c r="AO26" s="89"/>
      <c r="AP26" s="123"/>
      <c r="AQ26" s="124"/>
    </row>
    <row r="27" spans="1:43" ht="15.75" thickBot="1" x14ac:dyDescent="0.25">
      <c r="A27" s="40" t="s">
        <v>274</v>
      </c>
      <c r="B27" s="41"/>
      <c r="C27" s="42"/>
      <c r="D27" s="43"/>
      <c r="E27" s="44">
        <f t="shared" si="1"/>
        <v>53</v>
      </c>
      <c r="F27" s="48">
        <f>SUM(F28:F45)</f>
        <v>71</v>
      </c>
      <c r="G27" s="46">
        <f>SUM(G28:G45)</f>
        <v>5</v>
      </c>
      <c r="H27" s="47">
        <f t="shared" ref="H27:AO27" si="4">SUM(H28:H45)</f>
        <v>3</v>
      </c>
      <c r="I27" s="47">
        <f t="shared" si="4"/>
        <v>0</v>
      </c>
      <c r="J27" s="47">
        <v>0</v>
      </c>
      <c r="K27" s="48">
        <f t="shared" si="4"/>
        <v>13</v>
      </c>
      <c r="L27" s="46">
        <f t="shared" si="4"/>
        <v>2</v>
      </c>
      <c r="M27" s="47">
        <f t="shared" si="4"/>
        <v>0</v>
      </c>
      <c r="N27" s="47">
        <f t="shared" si="4"/>
        <v>0</v>
      </c>
      <c r="O27" s="47">
        <v>0</v>
      </c>
      <c r="P27" s="48">
        <f t="shared" si="4"/>
        <v>3</v>
      </c>
      <c r="Q27" s="46">
        <f t="shared" si="4"/>
        <v>5</v>
      </c>
      <c r="R27" s="47">
        <f t="shared" si="4"/>
        <v>6</v>
      </c>
      <c r="S27" s="47">
        <f t="shared" si="4"/>
        <v>0</v>
      </c>
      <c r="T27" s="47">
        <v>0</v>
      </c>
      <c r="U27" s="48">
        <f t="shared" si="4"/>
        <v>15</v>
      </c>
      <c r="V27" s="46">
        <f t="shared" si="4"/>
        <v>9</v>
      </c>
      <c r="W27" s="47">
        <f t="shared" si="4"/>
        <v>6</v>
      </c>
      <c r="X27" s="47">
        <f t="shared" si="4"/>
        <v>4</v>
      </c>
      <c r="Y27" s="47">
        <v>0</v>
      </c>
      <c r="Z27" s="48">
        <f t="shared" si="4"/>
        <v>22</v>
      </c>
      <c r="AA27" s="46">
        <f t="shared" si="4"/>
        <v>1</v>
      </c>
      <c r="AB27" s="47">
        <f t="shared" si="4"/>
        <v>2</v>
      </c>
      <c r="AC27" s="47">
        <f t="shared" si="4"/>
        <v>0</v>
      </c>
      <c r="AD27" s="47">
        <v>0</v>
      </c>
      <c r="AE27" s="48">
        <f t="shared" si="4"/>
        <v>4</v>
      </c>
      <c r="AF27" s="46">
        <f t="shared" si="4"/>
        <v>5</v>
      </c>
      <c r="AG27" s="47">
        <f t="shared" si="4"/>
        <v>3</v>
      </c>
      <c r="AH27" s="47">
        <f t="shared" si="4"/>
        <v>0</v>
      </c>
      <c r="AI27" s="47">
        <v>0</v>
      </c>
      <c r="AJ27" s="48">
        <f t="shared" si="4"/>
        <v>10</v>
      </c>
      <c r="AK27" s="46">
        <f t="shared" si="4"/>
        <v>0</v>
      </c>
      <c r="AL27" s="47">
        <f t="shared" si="4"/>
        <v>2</v>
      </c>
      <c r="AM27" s="47">
        <f t="shared" si="4"/>
        <v>0</v>
      </c>
      <c r="AN27" s="47">
        <v>0</v>
      </c>
      <c r="AO27" s="48">
        <f t="shared" si="4"/>
        <v>4</v>
      </c>
      <c r="AP27" s="106"/>
      <c r="AQ27" s="125"/>
    </row>
    <row r="28" spans="1:43" x14ac:dyDescent="0.2">
      <c r="A28" s="107" t="s">
        <v>111</v>
      </c>
      <c r="B28" s="62" t="s">
        <v>365</v>
      </c>
      <c r="C28" s="126" t="s">
        <v>130</v>
      </c>
      <c r="D28" s="127" t="s">
        <v>355</v>
      </c>
      <c r="E28" s="110">
        <f t="shared" si="1"/>
        <v>2</v>
      </c>
      <c r="F28" s="111">
        <f t="shared" ref="F28:F45" si="5">K28+P28+U28+Z28+AE28+AJ28+AO28</f>
        <v>4</v>
      </c>
      <c r="G28" s="112">
        <v>2</v>
      </c>
      <c r="H28" s="113">
        <v>0</v>
      </c>
      <c r="I28" s="113">
        <v>0</v>
      </c>
      <c r="J28" s="113" t="s">
        <v>5</v>
      </c>
      <c r="K28" s="114">
        <v>4</v>
      </c>
      <c r="L28" s="112"/>
      <c r="M28" s="113"/>
      <c r="N28" s="113"/>
      <c r="O28" s="113"/>
      <c r="P28" s="114"/>
      <c r="Q28" s="112"/>
      <c r="R28" s="113"/>
      <c r="S28" s="113"/>
      <c r="T28" s="113"/>
      <c r="U28" s="114"/>
      <c r="V28" s="112"/>
      <c r="W28" s="113"/>
      <c r="X28" s="113"/>
      <c r="Y28" s="113"/>
      <c r="Z28" s="114"/>
      <c r="AA28" s="112"/>
      <c r="AB28" s="113"/>
      <c r="AC28" s="113"/>
      <c r="AD28" s="113"/>
      <c r="AE28" s="114"/>
      <c r="AF28" s="112"/>
      <c r="AG28" s="113"/>
      <c r="AH28" s="113"/>
      <c r="AI28" s="113"/>
      <c r="AJ28" s="114"/>
      <c r="AK28" s="112"/>
      <c r="AL28" s="113"/>
      <c r="AM28" s="113"/>
      <c r="AN28" s="113"/>
      <c r="AO28" s="114"/>
      <c r="AP28" s="115"/>
      <c r="AQ28" s="116"/>
    </row>
    <row r="29" spans="1:43" x14ac:dyDescent="0.2">
      <c r="A29" s="117" t="s">
        <v>112</v>
      </c>
      <c r="B29" s="71" t="s">
        <v>366</v>
      </c>
      <c r="C29" s="63" t="s">
        <v>46</v>
      </c>
      <c r="D29" s="64"/>
      <c r="E29" s="54">
        <f t="shared" si="1"/>
        <v>4</v>
      </c>
      <c r="F29" s="65">
        <f t="shared" si="5"/>
        <v>5</v>
      </c>
      <c r="G29" s="66">
        <v>2</v>
      </c>
      <c r="H29" s="74">
        <v>2</v>
      </c>
      <c r="I29" s="74">
        <v>0</v>
      </c>
      <c r="J29" s="74" t="s">
        <v>0</v>
      </c>
      <c r="K29" s="65">
        <v>5</v>
      </c>
      <c r="L29" s="66"/>
      <c r="M29" s="74"/>
      <c r="N29" s="74"/>
      <c r="O29" s="74"/>
      <c r="P29" s="75"/>
      <c r="Q29" s="66"/>
      <c r="R29" s="74"/>
      <c r="S29" s="74"/>
      <c r="T29" s="74"/>
      <c r="U29" s="75"/>
      <c r="V29" s="66"/>
      <c r="W29" s="74"/>
      <c r="X29" s="74"/>
      <c r="Y29" s="74"/>
      <c r="Z29" s="75"/>
      <c r="AA29" s="66"/>
      <c r="AB29" s="74"/>
      <c r="AC29" s="74"/>
      <c r="AD29" s="74"/>
      <c r="AE29" s="75"/>
      <c r="AF29" s="66"/>
      <c r="AG29" s="74"/>
      <c r="AH29" s="74"/>
      <c r="AI29" s="74"/>
      <c r="AJ29" s="75"/>
      <c r="AK29" s="66"/>
      <c r="AL29" s="74"/>
      <c r="AM29" s="74"/>
      <c r="AN29" s="74"/>
      <c r="AO29" s="75"/>
      <c r="AP29" s="120"/>
      <c r="AQ29" s="121"/>
    </row>
    <row r="30" spans="1:43" x14ac:dyDescent="0.2">
      <c r="A30" s="117" t="s">
        <v>113</v>
      </c>
      <c r="B30" s="71" t="s">
        <v>367</v>
      </c>
      <c r="C30" s="72" t="s">
        <v>137</v>
      </c>
      <c r="D30" s="73"/>
      <c r="E30" s="54">
        <f t="shared" si="1"/>
        <v>3</v>
      </c>
      <c r="F30" s="65">
        <f t="shared" si="5"/>
        <v>4</v>
      </c>
      <c r="G30" s="66"/>
      <c r="H30" s="74"/>
      <c r="I30" s="74"/>
      <c r="J30" s="74"/>
      <c r="K30" s="75"/>
      <c r="L30" s="66"/>
      <c r="M30" s="74"/>
      <c r="N30" s="74"/>
      <c r="O30" s="74"/>
      <c r="P30" s="75"/>
      <c r="Q30" s="66"/>
      <c r="R30" s="74"/>
      <c r="S30" s="74"/>
      <c r="T30" s="74"/>
      <c r="U30" s="75"/>
      <c r="V30" s="66"/>
      <c r="W30" s="67"/>
      <c r="X30" s="67"/>
      <c r="Y30" s="67"/>
      <c r="Z30" s="65"/>
      <c r="AA30" s="68">
        <v>1</v>
      </c>
      <c r="AB30" s="67">
        <v>2</v>
      </c>
      <c r="AC30" s="67">
        <v>0</v>
      </c>
      <c r="AD30" s="67" t="s">
        <v>0</v>
      </c>
      <c r="AE30" s="65">
        <v>4</v>
      </c>
      <c r="AF30" s="68"/>
      <c r="AG30" s="67"/>
      <c r="AH30" s="67"/>
      <c r="AI30" s="67"/>
      <c r="AJ30" s="65"/>
      <c r="AK30" s="66"/>
      <c r="AL30" s="74"/>
      <c r="AM30" s="74"/>
      <c r="AN30" s="74"/>
      <c r="AO30" s="75"/>
      <c r="AP30" s="120" t="str">
        <f>B29</f>
        <v>AMXMD0MBNE</v>
      </c>
      <c r="AQ30" s="121" t="s">
        <v>46</v>
      </c>
    </row>
    <row r="31" spans="1:43" x14ac:dyDescent="0.2">
      <c r="A31" s="117" t="s">
        <v>114</v>
      </c>
      <c r="B31" s="71" t="s">
        <v>368</v>
      </c>
      <c r="C31" s="63" t="s">
        <v>304</v>
      </c>
      <c r="D31" s="64" t="s">
        <v>355</v>
      </c>
      <c r="E31" s="54">
        <f t="shared" si="1"/>
        <v>3</v>
      </c>
      <c r="F31" s="65">
        <f t="shared" si="5"/>
        <v>3</v>
      </c>
      <c r="G31" s="66"/>
      <c r="H31" s="74"/>
      <c r="I31" s="74"/>
      <c r="J31" s="74"/>
      <c r="K31" s="75"/>
      <c r="L31" s="66"/>
      <c r="M31" s="74"/>
      <c r="N31" s="74"/>
      <c r="O31" s="74"/>
      <c r="P31" s="75"/>
      <c r="Q31" s="66"/>
      <c r="R31" s="74"/>
      <c r="S31" s="74"/>
      <c r="T31" s="74"/>
      <c r="U31" s="75"/>
      <c r="V31" s="66"/>
      <c r="W31" s="67"/>
      <c r="X31" s="67"/>
      <c r="Y31" s="67"/>
      <c r="Z31" s="65"/>
      <c r="AA31" s="68"/>
      <c r="AB31" s="67"/>
      <c r="AC31" s="67"/>
      <c r="AD31" s="67"/>
      <c r="AE31" s="65"/>
      <c r="AF31" s="68">
        <v>2</v>
      </c>
      <c r="AG31" s="67">
        <v>1</v>
      </c>
      <c r="AH31" s="67">
        <v>0</v>
      </c>
      <c r="AI31" s="67" t="s">
        <v>0</v>
      </c>
      <c r="AJ31" s="65">
        <v>3</v>
      </c>
      <c r="AK31" s="66"/>
      <c r="AL31" s="74"/>
      <c r="AM31" s="74"/>
      <c r="AN31" s="74"/>
      <c r="AO31" s="75"/>
      <c r="AP31" s="120"/>
      <c r="AQ31" s="121"/>
    </row>
    <row r="32" spans="1:43" x14ac:dyDescent="0.2">
      <c r="A32" s="117" t="s">
        <v>115</v>
      </c>
      <c r="B32" s="71" t="s">
        <v>369</v>
      </c>
      <c r="C32" s="128" t="s">
        <v>43</v>
      </c>
      <c r="D32" s="129" t="s">
        <v>355</v>
      </c>
      <c r="E32" s="54">
        <f t="shared" si="1"/>
        <v>2</v>
      </c>
      <c r="F32" s="65">
        <f t="shared" si="5"/>
        <v>3</v>
      </c>
      <c r="G32" s="66"/>
      <c r="H32" s="74"/>
      <c r="I32" s="74"/>
      <c r="J32" s="74"/>
      <c r="K32" s="75"/>
      <c r="L32" s="66"/>
      <c r="M32" s="74"/>
      <c r="N32" s="74"/>
      <c r="O32" s="74"/>
      <c r="P32" s="75"/>
      <c r="Q32" s="68">
        <v>1</v>
      </c>
      <c r="R32" s="67">
        <v>1</v>
      </c>
      <c r="S32" s="67">
        <v>0</v>
      </c>
      <c r="T32" s="67" t="s">
        <v>5</v>
      </c>
      <c r="U32" s="65">
        <v>3</v>
      </c>
      <c r="V32" s="66"/>
      <c r="W32" s="67"/>
      <c r="X32" s="67"/>
      <c r="Y32" s="67"/>
      <c r="Z32" s="65"/>
      <c r="AA32" s="68"/>
      <c r="AB32" s="67"/>
      <c r="AC32" s="67"/>
      <c r="AD32" s="67"/>
      <c r="AE32" s="65"/>
      <c r="AF32" s="68"/>
      <c r="AG32" s="67"/>
      <c r="AH32" s="67"/>
      <c r="AI32" s="67"/>
      <c r="AJ32" s="65"/>
      <c r="AK32" s="66"/>
      <c r="AL32" s="74"/>
      <c r="AM32" s="74"/>
      <c r="AN32" s="74"/>
      <c r="AO32" s="75"/>
      <c r="AP32" s="120"/>
      <c r="AQ32" s="121"/>
    </row>
    <row r="33" spans="1:43" x14ac:dyDescent="0.2">
      <c r="A33" s="117" t="s">
        <v>116</v>
      </c>
      <c r="B33" s="71" t="s">
        <v>370</v>
      </c>
      <c r="C33" s="72" t="s">
        <v>53</v>
      </c>
      <c r="D33" s="73"/>
      <c r="E33" s="54">
        <f t="shared" si="1"/>
        <v>4</v>
      </c>
      <c r="F33" s="65">
        <f>K33+P33+U33+Z33+AE33+AJ33+AO33</f>
        <v>4</v>
      </c>
      <c r="G33" s="66"/>
      <c r="H33" s="74"/>
      <c r="I33" s="74"/>
      <c r="J33" s="74"/>
      <c r="K33" s="75"/>
      <c r="L33" s="66"/>
      <c r="M33" s="74"/>
      <c r="N33" s="74"/>
      <c r="O33" s="74"/>
      <c r="P33" s="75"/>
      <c r="Q33" s="66"/>
      <c r="R33" s="74"/>
      <c r="S33" s="74"/>
      <c r="T33" s="74"/>
      <c r="U33" s="75"/>
      <c r="V33" s="66">
        <v>2</v>
      </c>
      <c r="W33" s="67">
        <v>2</v>
      </c>
      <c r="X33" s="67">
        <v>0</v>
      </c>
      <c r="Y33" s="67" t="s">
        <v>5</v>
      </c>
      <c r="Z33" s="65">
        <v>4</v>
      </c>
      <c r="AA33" s="68"/>
      <c r="AB33" s="67"/>
      <c r="AC33" s="67"/>
      <c r="AD33" s="67"/>
      <c r="AE33" s="65"/>
      <c r="AF33" s="68"/>
      <c r="AG33" s="67"/>
      <c r="AH33" s="67"/>
      <c r="AI33" s="67"/>
      <c r="AJ33" s="65"/>
      <c r="AK33" s="66"/>
      <c r="AL33" s="74"/>
      <c r="AM33" s="74"/>
      <c r="AN33" s="74"/>
      <c r="AO33" s="75"/>
      <c r="AP33" s="120" t="str">
        <f>B32</f>
        <v>AMEPA0MBNE</v>
      </c>
      <c r="AQ33" s="121" t="s">
        <v>43</v>
      </c>
    </row>
    <row r="34" spans="1:43" x14ac:dyDescent="0.2">
      <c r="A34" s="117" t="s">
        <v>117</v>
      </c>
      <c r="B34" s="71" t="s">
        <v>371</v>
      </c>
      <c r="C34" s="130" t="s">
        <v>54</v>
      </c>
      <c r="D34" s="131"/>
      <c r="E34" s="54">
        <f t="shared" si="1"/>
        <v>3</v>
      </c>
      <c r="F34" s="65">
        <f>K34+P34+U34+Z34+AE34+AJ34+AO34</f>
        <v>4</v>
      </c>
      <c r="G34" s="66"/>
      <c r="H34" s="74"/>
      <c r="I34" s="74"/>
      <c r="J34" s="74"/>
      <c r="K34" s="75"/>
      <c r="L34" s="66"/>
      <c r="M34" s="74"/>
      <c r="N34" s="74"/>
      <c r="O34" s="74"/>
      <c r="P34" s="75"/>
      <c r="Q34" s="66"/>
      <c r="R34" s="74"/>
      <c r="S34" s="74"/>
      <c r="T34" s="74"/>
      <c r="U34" s="75"/>
      <c r="V34" s="66"/>
      <c r="W34" s="67"/>
      <c r="X34" s="67"/>
      <c r="Y34" s="67"/>
      <c r="Z34" s="65"/>
      <c r="AA34" s="68"/>
      <c r="AB34" s="67"/>
      <c r="AC34" s="67"/>
      <c r="AD34" s="67"/>
      <c r="AE34" s="65"/>
      <c r="AF34" s="68">
        <v>1</v>
      </c>
      <c r="AG34" s="67">
        <v>2</v>
      </c>
      <c r="AH34" s="67">
        <v>0</v>
      </c>
      <c r="AI34" s="67" t="s">
        <v>5</v>
      </c>
      <c r="AJ34" s="65">
        <v>4</v>
      </c>
      <c r="AK34" s="66"/>
      <c r="AL34" s="74"/>
      <c r="AM34" s="74"/>
      <c r="AN34" s="74"/>
      <c r="AO34" s="75"/>
      <c r="AP34" s="120"/>
      <c r="AQ34" s="121"/>
    </row>
    <row r="35" spans="1:43" x14ac:dyDescent="0.2">
      <c r="A35" s="117" t="s">
        <v>119</v>
      </c>
      <c r="B35" s="71" t="s">
        <v>372</v>
      </c>
      <c r="C35" s="72" t="s">
        <v>52</v>
      </c>
      <c r="D35" s="73"/>
      <c r="E35" s="54">
        <f t="shared" si="1"/>
        <v>4</v>
      </c>
      <c r="F35" s="65">
        <f t="shared" si="5"/>
        <v>4</v>
      </c>
      <c r="G35" s="66"/>
      <c r="H35" s="74"/>
      <c r="I35" s="74"/>
      <c r="J35" s="74"/>
      <c r="K35" s="75"/>
      <c r="L35" s="66"/>
      <c r="M35" s="74"/>
      <c r="N35" s="74"/>
      <c r="O35" s="74"/>
      <c r="P35" s="75"/>
      <c r="Q35" s="66"/>
      <c r="R35" s="74"/>
      <c r="S35" s="74"/>
      <c r="T35" s="74"/>
      <c r="U35" s="75"/>
      <c r="V35" s="66">
        <v>2</v>
      </c>
      <c r="W35" s="67">
        <v>2</v>
      </c>
      <c r="X35" s="67">
        <v>0</v>
      </c>
      <c r="Y35" s="67" t="s">
        <v>5</v>
      </c>
      <c r="Z35" s="65">
        <v>4</v>
      </c>
      <c r="AA35" s="68"/>
      <c r="AB35" s="67"/>
      <c r="AC35" s="67"/>
      <c r="AD35" s="67"/>
      <c r="AE35" s="65"/>
      <c r="AF35" s="68"/>
      <c r="AG35" s="67"/>
      <c r="AH35" s="67"/>
      <c r="AI35" s="67"/>
      <c r="AJ35" s="65"/>
      <c r="AK35" s="66"/>
      <c r="AL35" s="74"/>
      <c r="AM35" s="74"/>
      <c r="AN35" s="74"/>
      <c r="AO35" s="75"/>
      <c r="AP35" s="120"/>
      <c r="AQ35" s="121"/>
    </row>
    <row r="36" spans="1:43" x14ac:dyDescent="0.2">
      <c r="A36" s="117" t="s">
        <v>120</v>
      </c>
      <c r="B36" s="71" t="s">
        <v>373</v>
      </c>
      <c r="C36" s="63" t="s">
        <v>374</v>
      </c>
      <c r="D36" s="64" t="s">
        <v>355</v>
      </c>
      <c r="E36" s="54">
        <f t="shared" si="1"/>
        <v>2</v>
      </c>
      <c r="F36" s="65">
        <f t="shared" si="5"/>
        <v>4</v>
      </c>
      <c r="G36" s="66"/>
      <c r="H36" s="74"/>
      <c r="I36" s="74"/>
      <c r="J36" s="74"/>
      <c r="K36" s="75"/>
      <c r="L36" s="66"/>
      <c r="M36" s="74"/>
      <c r="N36" s="74"/>
      <c r="O36" s="74"/>
      <c r="P36" s="75"/>
      <c r="Q36" s="66"/>
      <c r="R36" s="74"/>
      <c r="S36" s="74"/>
      <c r="T36" s="74"/>
      <c r="U36" s="75"/>
      <c r="V36" s="66"/>
      <c r="W36" s="67"/>
      <c r="X36" s="67"/>
      <c r="Y36" s="67"/>
      <c r="Z36" s="65"/>
      <c r="AA36" s="68"/>
      <c r="AB36" s="67"/>
      <c r="AC36" s="67"/>
      <c r="AD36" s="67"/>
      <c r="AE36" s="65"/>
      <c r="AF36" s="68"/>
      <c r="AG36" s="67"/>
      <c r="AH36" s="67"/>
      <c r="AI36" s="67"/>
      <c r="AJ36" s="65"/>
      <c r="AK36" s="68">
        <v>0</v>
      </c>
      <c r="AL36" s="67">
        <v>2</v>
      </c>
      <c r="AM36" s="67">
        <v>0</v>
      </c>
      <c r="AN36" s="67" t="s">
        <v>0</v>
      </c>
      <c r="AO36" s="65">
        <v>4</v>
      </c>
      <c r="AP36" s="69"/>
      <c r="AQ36" s="121"/>
    </row>
    <row r="37" spans="1:43" x14ac:dyDescent="0.2">
      <c r="A37" s="117" t="s">
        <v>121</v>
      </c>
      <c r="B37" s="71" t="s">
        <v>375</v>
      </c>
      <c r="C37" s="72" t="s">
        <v>44</v>
      </c>
      <c r="D37" s="73"/>
      <c r="E37" s="54">
        <f t="shared" si="1"/>
        <v>2</v>
      </c>
      <c r="F37" s="65">
        <f t="shared" si="5"/>
        <v>4</v>
      </c>
      <c r="G37" s="66">
        <v>1</v>
      </c>
      <c r="H37" s="74">
        <v>1</v>
      </c>
      <c r="I37" s="74">
        <v>0</v>
      </c>
      <c r="J37" s="74" t="s">
        <v>0</v>
      </c>
      <c r="K37" s="75">
        <v>4</v>
      </c>
      <c r="L37" s="66"/>
      <c r="M37" s="74"/>
      <c r="N37" s="74"/>
      <c r="O37" s="74"/>
      <c r="P37" s="75"/>
      <c r="Q37" s="66"/>
      <c r="R37" s="74"/>
      <c r="S37" s="74"/>
      <c r="T37" s="74"/>
      <c r="U37" s="75"/>
      <c r="V37" s="66"/>
      <c r="W37" s="67"/>
      <c r="X37" s="67"/>
      <c r="Y37" s="67"/>
      <c r="Z37" s="65"/>
      <c r="AA37" s="68"/>
      <c r="AB37" s="67"/>
      <c r="AC37" s="67"/>
      <c r="AD37" s="67"/>
      <c r="AE37" s="65"/>
      <c r="AF37" s="68"/>
      <c r="AG37" s="67"/>
      <c r="AH37" s="67"/>
      <c r="AI37" s="67"/>
      <c r="AJ37" s="65"/>
      <c r="AK37" s="66"/>
      <c r="AL37" s="74"/>
      <c r="AM37" s="74"/>
      <c r="AN37" s="74"/>
      <c r="AO37" s="75"/>
      <c r="AP37" s="120"/>
      <c r="AQ37" s="132"/>
    </row>
    <row r="38" spans="1:43" x14ac:dyDescent="0.2">
      <c r="A38" s="117" t="s">
        <v>122</v>
      </c>
      <c r="B38" s="71" t="s">
        <v>376</v>
      </c>
      <c r="C38" s="133" t="s">
        <v>49</v>
      </c>
      <c r="D38" s="64"/>
      <c r="E38" s="54">
        <f t="shared" si="1"/>
        <v>3</v>
      </c>
      <c r="F38" s="65">
        <f t="shared" si="5"/>
        <v>4</v>
      </c>
      <c r="G38" s="66"/>
      <c r="H38" s="74"/>
      <c r="I38" s="74"/>
      <c r="J38" s="74"/>
      <c r="K38" s="75"/>
      <c r="L38" s="66"/>
      <c r="M38" s="74"/>
      <c r="N38" s="74"/>
      <c r="O38" s="74"/>
      <c r="P38" s="75"/>
      <c r="Q38" s="66">
        <v>2</v>
      </c>
      <c r="R38" s="74">
        <v>1</v>
      </c>
      <c r="S38" s="74">
        <v>0</v>
      </c>
      <c r="T38" s="74" t="s">
        <v>5</v>
      </c>
      <c r="U38" s="75">
        <v>4</v>
      </c>
      <c r="V38" s="66"/>
      <c r="W38" s="67"/>
      <c r="X38" s="67"/>
      <c r="Y38" s="67"/>
      <c r="Z38" s="65"/>
      <c r="AA38" s="68"/>
      <c r="AB38" s="67"/>
      <c r="AC38" s="67"/>
      <c r="AD38" s="67"/>
      <c r="AE38" s="65"/>
      <c r="AF38" s="68"/>
      <c r="AG38" s="67"/>
      <c r="AH38" s="67"/>
      <c r="AI38" s="67"/>
      <c r="AJ38" s="65"/>
      <c r="AK38" s="66"/>
      <c r="AL38" s="74"/>
      <c r="AM38" s="74"/>
      <c r="AN38" s="74"/>
      <c r="AO38" s="75"/>
      <c r="AP38" s="120" t="str">
        <f>B37</f>
        <v>AMXMU0MBNE</v>
      </c>
      <c r="AQ38" s="132" t="s">
        <v>44</v>
      </c>
    </row>
    <row r="39" spans="1:43" x14ac:dyDescent="0.2">
      <c r="A39" s="117" t="s">
        <v>123</v>
      </c>
      <c r="B39" s="71" t="s">
        <v>377</v>
      </c>
      <c r="C39" s="63" t="s">
        <v>118</v>
      </c>
      <c r="D39" s="64"/>
      <c r="E39" s="54">
        <f t="shared" si="1"/>
        <v>3</v>
      </c>
      <c r="F39" s="65">
        <f t="shared" si="5"/>
        <v>4</v>
      </c>
      <c r="G39" s="68"/>
      <c r="H39" s="67"/>
      <c r="I39" s="67"/>
      <c r="J39" s="67"/>
      <c r="K39" s="65"/>
      <c r="L39" s="68"/>
      <c r="M39" s="67"/>
      <c r="N39" s="67"/>
      <c r="O39" s="67"/>
      <c r="P39" s="65"/>
      <c r="Q39" s="68">
        <v>1</v>
      </c>
      <c r="R39" s="67">
        <v>2</v>
      </c>
      <c r="S39" s="67">
        <v>0</v>
      </c>
      <c r="T39" s="67" t="s">
        <v>0</v>
      </c>
      <c r="U39" s="65">
        <v>4</v>
      </c>
      <c r="V39" s="66"/>
      <c r="W39" s="67"/>
      <c r="X39" s="67"/>
      <c r="Y39" s="67"/>
      <c r="Z39" s="65"/>
      <c r="AA39" s="68"/>
      <c r="AB39" s="67"/>
      <c r="AC39" s="67"/>
      <c r="AD39" s="67"/>
      <c r="AE39" s="65"/>
      <c r="AF39" s="68"/>
      <c r="AG39" s="67"/>
      <c r="AH39" s="67"/>
      <c r="AI39" s="67"/>
      <c r="AJ39" s="65"/>
      <c r="AK39" s="66"/>
      <c r="AL39" s="74"/>
      <c r="AM39" s="74"/>
      <c r="AN39" s="74"/>
      <c r="AO39" s="75"/>
      <c r="AP39" s="120"/>
      <c r="AQ39" s="132"/>
    </row>
    <row r="40" spans="1:43" x14ac:dyDescent="0.2">
      <c r="A40" s="117" t="s">
        <v>125</v>
      </c>
      <c r="B40" s="71" t="s">
        <v>378</v>
      </c>
      <c r="C40" s="63" t="s">
        <v>45</v>
      </c>
      <c r="D40" s="64"/>
      <c r="E40" s="54">
        <f t="shared" si="1"/>
        <v>3</v>
      </c>
      <c r="F40" s="65">
        <f t="shared" si="5"/>
        <v>4</v>
      </c>
      <c r="G40" s="68"/>
      <c r="H40" s="67"/>
      <c r="I40" s="67"/>
      <c r="J40" s="67"/>
      <c r="K40" s="65"/>
      <c r="L40" s="68"/>
      <c r="M40" s="67"/>
      <c r="N40" s="67"/>
      <c r="O40" s="67"/>
      <c r="P40" s="65"/>
      <c r="Q40" s="68"/>
      <c r="R40" s="67"/>
      <c r="S40" s="67"/>
      <c r="T40" s="67"/>
      <c r="U40" s="65"/>
      <c r="V40" s="68">
        <v>1</v>
      </c>
      <c r="W40" s="67">
        <v>0</v>
      </c>
      <c r="X40" s="67">
        <v>2</v>
      </c>
      <c r="Y40" s="67" t="s">
        <v>0</v>
      </c>
      <c r="Z40" s="65">
        <v>4</v>
      </c>
      <c r="AA40" s="66"/>
      <c r="AB40" s="74"/>
      <c r="AC40" s="74"/>
      <c r="AD40" s="74"/>
      <c r="AE40" s="75"/>
      <c r="AF40" s="66"/>
      <c r="AG40" s="74"/>
      <c r="AH40" s="74"/>
      <c r="AI40" s="74"/>
      <c r="AJ40" s="75"/>
      <c r="AK40" s="66"/>
      <c r="AL40" s="74"/>
      <c r="AM40" s="74"/>
      <c r="AN40" s="74"/>
      <c r="AO40" s="75"/>
      <c r="AP40" s="120" t="str">
        <f>B14</f>
        <v>AMXEL0MBNE</v>
      </c>
      <c r="AQ40" s="132" t="s">
        <v>37</v>
      </c>
    </row>
    <row r="41" spans="1:43" x14ac:dyDescent="0.2">
      <c r="A41" s="117" t="s">
        <v>127</v>
      </c>
      <c r="B41" s="71" t="s">
        <v>379</v>
      </c>
      <c r="C41" s="133" t="s">
        <v>50</v>
      </c>
      <c r="D41" s="64"/>
      <c r="E41" s="54">
        <f t="shared" si="1"/>
        <v>4</v>
      </c>
      <c r="F41" s="65">
        <f t="shared" si="5"/>
        <v>5</v>
      </c>
      <c r="G41" s="68"/>
      <c r="H41" s="67"/>
      <c r="I41" s="67"/>
      <c r="J41" s="67"/>
      <c r="K41" s="65"/>
      <c r="L41" s="68"/>
      <c r="M41" s="67"/>
      <c r="N41" s="67"/>
      <c r="O41" s="67"/>
      <c r="P41" s="65"/>
      <c r="Q41" s="68"/>
      <c r="R41" s="67"/>
      <c r="S41" s="67"/>
      <c r="T41" s="67"/>
      <c r="U41" s="65"/>
      <c r="V41" s="66">
        <v>2</v>
      </c>
      <c r="W41" s="74">
        <v>2</v>
      </c>
      <c r="X41" s="74">
        <v>0</v>
      </c>
      <c r="Y41" s="74" t="s">
        <v>5</v>
      </c>
      <c r="Z41" s="75">
        <v>5</v>
      </c>
      <c r="AA41" s="66"/>
      <c r="AB41" s="74"/>
      <c r="AC41" s="74"/>
      <c r="AD41" s="74"/>
      <c r="AE41" s="75"/>
      <c r="AF41" s="66"/>
      <c r="AG41" s="74"/>
      <c r="AH41" s="74"/>
      <c r="AI41" s="74"/>
      <c r="AJ41" s="75"/>
      <c r="AK41" s="66"/>
      <c r="AL41" s="74"/>
      <c r="AM41" s="74"/>
      <c r="AN41" s="74"/>
      <c r="AO41" s="75"/>
      <c r="AP41" s="120" t="str">
        <f>B14</f>
        <v>AMXEL0MBNE</v>
      </c>
      <c r="AQ41" s="132" t="s">
        <v>37</v>
      </c>
    </row>
    <row r="42" spans="1:43" x14ac:dyDescent="0.2">
      <c r="A42" s="117" t="s">
        <v>128</v>
      </c>
      <c r="B42" s="71" t="s">
        <v>380</v>
      </c>
      <c r="C42" s="133" t="s">
        <v>51</v>
      </c>
      <c r="D42" s="64"/>
      <c r="E42" s="54">
        <f t="shared" si="1"/>
        <v>4</v>
      </c>
      <c r="F42" s="65">
        <f t="shared" si="5"/>
        <v>5</v>
      </c>
      <c r="G42" s="68"/>
      <c r="H42" s="67"/>
      <c r="I42" s="67"/>
      <c r="J42" s="67"/>
      <c r="K42" s="65"/>
      <c r="L42" s="68"/>
      <c r="M42" s="67"/>
      <c r="N42" s="67"/>
      <c r="O42" s="67"/>
      <c r="P42" s="65"/>
      <c r="Q42" s="68"/>
      <c r="R42" s="67"/>
      <c r="S42" s="67"/>
      <c r="T42" s="67"/>
      <c r="U42" s="65"/>
      <c r="V42" s="68">
        <v>2</v>
      </c>
      <c r="W42" s="67">
        <v>0</v>
      </c>
      <c r="X42" s="67">
        <v>2</v>
      </c>
      <c r="Y42" s="67" t="s">
        <v>5</v>
      </c>
      <c r="Z42" s="65">
        <v>5</v>
      </c>
      <c r="AA42" s="66"/>
      <c r="AB42" s="74"/>
      <c r="AC42" s="74"/>
      <c r="AD42" s="74"/>
      <c r="AE42" s="75"/>
      <c r="AF42" s="66"/>
      <c r="AG42" s="74"/>
      <c r="AH42" s="74"/>
      <c r="AI42" s="74"/>
      <c r="AJ42" s="75"/>
      <c r="AK42" s="66"/>
      <c r="AL42" s="74"/>
      <c r="AM42" s="74"/>
      <c r="AN42" s="74"/>
      <c r="AO42" s="75"/>
      <c r="AP42" s="120" t="str">
        <f>B16</f>
        <v>AMXIN2MBNE</v>
      </c>
      <c r="AQ42" s="132" t="s">
        <v>31</v>
      </c>
    </row>
    <row r="43" spans="1:43" x14ac:dyDescent="0.2">
      <c r="A43" s="117" t="s">
        <v>129</v>
      </c>
      <c r="B43" s="71" t="s">
        <v>381</v>
      </c>
      <c r="C43" s="133" t="s">
        <v>124</v>
      </c>
      <c r="D43" s="64"/>
      <c r="E43" s="54">
        <f t="shared" si="1"/>
        <v>2</v>
      </c>
      <c r="F43" s="65">
        <f t="shared" si="5"/>
        <v>3</v>
      </c>
      <c r="G43" s="68"/>
      <c r="H43" s="67"/>
      <c r="I43" s="67"/>
      <c r="J43" s="67"/>
      <c r="K43" s="65"/>
      <c r="L43" s="68"/>
      <c r="M43" s="67"/>
      <c r="N43" s="67"/>
      <c r="O43" s="67"/>
      <c r="P43" s="65"/>
      <c r="Q43" s="68"/>
      <c r="R43" s="67"/>
      <c r="S43" s="67"/>
      <c r="T43" s="67"/>
      <c r="U43" s="65"/>
      <c r="V43" s="68"/>
      <c r="W43" s="67"/>
      <c r="X43" s="67"/>
      <c r="Y43" s="67"/>
      <c r="Z43" s="65"/>
      <c r="AA43" s="66"/>
      <c r="AB43" s="74"/>
      <c r="AC43" s="74"/>
      <c r="AD43" s="74"/>
      <c r="AE43" s="75"/>
      <c r="AF43" s="66">
        <v>2</v>
      </c>
      <c r="AG43" s="74">
        <v>0</v>
      </c>
      <c r="AH43" s="74">
        <v>0</v>
      </c>
      <c r="AI43" s="74" t="s">
        <v>5</v>
      </c>
      <c r="AJ43" s="75">
        <v>3</v>
      </c>
      <c r="AK43" s="66"/>
      <c r="AL43" s="74"/>
      <c r="AM43" s="74"/>
      <c r="AN43" s="74"/>
      <c r="AO43" s="75"/>
      <c r="AP43" s="120"/>
      <c r="AQ43" s="132"/>
    </row>
    <row r="44" spans="1:43" x14ac:dyDescent="0.2">
      <c r="A44" s="117" t="s">
        <v>131</v>
      </c>
      <c r="B44" s="71" t="s">
        <v>382</v>
      </c>
      <c r="C44" s="63" t="s">
        <v>126</v>
      </c>
      <c r="D44" s="64"/>
      <c r="E44" s="54">
        <f t="shared" si="1"/>
        <v>2</v>
      </c>
      <c r="F44" s="65">
        <f t="shared" si="5"/>
        <v>3</v>
      </c>
      <c r="G44" s="68"/>
      <c r="H44" s="67"/>
      <c r="I44" s="67"/>
      <c r="J44" s="67"/>
      <c r="K44" s="65"/>
      <c r="L44" s="68">
        <v>2</v>
      </c>
      <c r="M44" s="67">
        <v>0</v>
      </c>
      <c r="N44" s="67">
        <v>0</v>
      </c>
      <c r="O44" s="67" t="s">
        <v>0</v>
      </c>
      <c r="P44" s="65">
        <v>3</v>
      </c>
      <c r="Q44" s="76"/>
      <c r="R44" s="77"/>
      <c r="S44" s="77"/>
      <c r="T44" s="78"/>
      <c r="U44" s="79"/>
      <c r="V44" s="66"/>
      <c r="W44" s="74"/>
      <c r="X44" s="74"/>
      <c r="Y44" s="74"/>
      <c r="Z44" s="75"/>
      <c r="AA44" s="66"/>
      <c r="AB44" s="74"/>
      <c r="AC44" s="74"/>
      <c r="AD44" s="74"/>
      <c r="AE44" s="75"/>
      <c r="AF44" s="66"/>
      <c r="AG44" s="74"/>
      <c r="AH44" s="74"/>
      <c r="AI44" s="74"/>
      <c r="AJ44" s="75"/>
      <c r="AK44" s="66"/>
      <c r="AL44" s="74"/>
      <c r="AM44" s="74"/>
      <c r="AN44" s="74"/>
      <c r="AO44" s="75"/>
      <c r="AP44" s="120"/>
      <c r="AQ44" s="132"/>
    </row>
    <row r="45" spans="1:43" ht="15.75" thickBot="1" x14ac:dyDescent="0.25">
      <c r="A45" s="122" t="s">
        <v>132</v>
      </c>
      <c r="B45" s="134" t="s">
        <v>383</v>
      </c>
      <c r="C45" s="135" t="s">
        <v>35</v>
      </c>
      <c r="D45" s="136"/>
      <c r="E45" s="137">
        <f t="shared" si="1"/>
        <v>3</v>
      </c>
      <c r="F45" s="138">
        <f t="shared" si="5"/>
        <v>4</v>
      </c>
      <c r="G45" s="139"/>
      <c r="H45" s="140"/>
      <c r="I45" s="140"/>
      <c r="J45" s="140"/>
      <c r="K45" s="138"/>
      <c r="L45" s="139"/>
      <c r="M45" s="140"/>
      <c r="N45" s="140"/>
      <c r="O45" s="140"/>
      <c r="P45" s="138"/>
      <c r="Q45" s="141">
        <v>1</v>
      </c>
      <c r="R45" s="142">
        <v>2</v>
      </c>
      <c r="S45" s="142">
        <v>0</v>
      </c>
      <c r="T45" s="143" t="s">
        <v>5</v>
      </c>
      <c r="U45" s="144">
        <v>4</v>
      </c>
      <c r="V45" s="145"/>
      <c r="W45" s="146"/>
      <c r="X45" s="146"/>
      <c r="Y45" s="146"/>
      <c r="Z45" s="147"/>
      <c r="AA45" s="145"/>
      <c r="AB45" s="146"/>
      <c r="AC45" s="146"/>
      <c r="AD45" s="146"/>
      <c r="AE45" s="147"/>
      <c r="AF45" s="145"/>
      <c r="AG45" s="146"/>
      <c r="AH45" s="146"/>
      <c r="AI45" s="146"/>
      <c r="AJ45" s="147"/>
      <c r="AK45" s="145"/>
      <c r="AL45" s="146"/>
      <c r="AM45" s="146"/>
      <c r="AN45" s="146"/>
      <c r="AO45" s="147"/>
      <c r="AP45" s="148"/>
      <c r="AQ45" s="149"/>
    </row>
    <row r="46" spans="1:43" ht="15.75" thickBot="1" x14ac:dyDescent="0.25">
      <c r="A46" s="40" t="s">
        <v>384</v>
      </c>
      <c r="B46" s="41"/>
      <c r="C46" s="42"/>
      <c r="D46" s="150"/>
      <c r="E46" s="151"/>
      <c r="F46" s="48">
        <v>40</v>
      </c>
      <c r="G46" s="46"/>
      <c r="H46" s="47"/>
      <c r="I46" s="47"/>
      <c r="J46" s="47"/>
      <c r="K46" s="48"/>
      <c r="L46" s="46"/>
      <c r="M46" s="47"/>
      <c r="N46" s="47"/>
      <c r="O46" s="47"/>
      <c r="P46" s="48"/>
      <c r="Q46" s="46"/>
      <c r="R46" s="47"/>
      <c r="S46" s="47"/>
      <c r="T46" s="47"/>
      <c r="U46" s="48"/>
      <c r="V46" s="46"/>
      <c r="W46" s="47"/>
      <c r="X46" s="47"/>
      <c r="Y46" s="47"/>
      <c r="Z46" s="48"/>
      <c r="AA46" s="46"/>
      <c r="AB46" s="47"/>
      <c r="AC46" s="47"/>
      <c r="AD46" s="47"/>
      <c r="AE46" s="48"/>
      <c r="AF46" s="46"/>
      <c r="AG46" s="47"/>
      <c r="AH46" s="47"/>
      <c r="AI46" s="47"/>
      <c r="AJ46" s="48"/>
      <c r="AK46" s="46"/>
      <c r="AL46" s="47"/>
      <c r="AM46" s="47"/>
      <c r="AN46" s="47"/>
      <c r="AO46" s="48"/>
      <c r="AP46" s="106"/>
      <c r="AQ46" s="125"/>
    </row>
    <row r="47" spans="1:43" ht="15.75" thickBot="1" x14ac:dyDescent="0.25">
      <c r="A47" s="152"/>
      <c r="B47" s="41" t="s">
        <v>180</v>
      </c>
      <c r="C47" s="42"/>
      <c r="D47" s="150"/>
      <c r="E47" s="151"/>
      <c r="F47" s="48"/>
      <c r="G47" s="46"/>
      <c r="H47" s="47"/>
      <c r="I47" s="47"/>
      <c r="J47" s="47"/>
      <c r="K47" s="48"/>
      <c r="L47" s="46"/>
      <c r="M47" s="47"/>
      <c r="N47" s="47"/>
      <c r="O47" s="47"/>
      <c r="P47" s="48"/>
      <c r="Q47" s="46"/>
      <c r="R47" s="47"/>
      <c r="S47" s="47"/>
      <c r="T47" s="47"/>
      <c r="U47" s="48"/>
      <c r="V47" s="46"/>
      <c r="W47" s="47"/>
      <c r="X47" s="47"/>
      <c r="Y47" s="47"/>
      <c r="Z47" s="48"/>
      <c r="AA47" s="46"/>
      <c r="AB47" s="47"/>
      <c r="AC47" s="47"/>
      <c r="AD47" s="47"/>
      <c r="AE47" s="48"/>
      <c r="AF47" s="46"/>
      <c r="AG47" s="47"/>
      <c r="AH47" s="47"/>
      <c r="AI47" s="47"/>
      <c r="AJ47" s="48"/>
      <c r="AK47" s="46"/>
      <c r="AL47" s="47"/>
      <c r="AM47" s="47"/>
      <c r="AN47" s="47"/>
      <c r="AO47" s="48"/>
      <c r="AP47" s="106"/>
      <c r="AQ47" s="42"/>
    </row>
    <row r="48" spans="1:43" ht="15.75" hidden="1" thickBot="1" x14ac:dyDescent="0.25">
      <c r="A48" s="153"/>
      <c r="B48" s="154"/>
      <c r="C48" s="42" t="s">
        <v>385</v>
      </c>
      <c r="D48" s="43"/>
      <c r="E48" s="44">
        <f t="shared" si="1"/>
        <v>16</v>
      </c>
      <c r="F48" s="48">
        <f>SUM(F49:F53)</f>
        <v>20</v>
      </c>
      <c r="G48" s="46">
        <v>0</v>
      </c>
      <c r="H48" s="47">
        <v>0</v>
      </c>
      <c r="I48" s="47">
        <v>0</v>
      </c>
      <c r="J48" s="47">
        <v>0</v>
      </c>
      <c r="K48" s="48">
        <v>0</v>
      </c>
      <c r="L48" s="46">
        <v>0</v>
      </c>
      <c r="M48" s="47">
        <v>0</v>
      </c>
      <c r="N48" s="47">
        <v>0</v>
      </c>
      <c r="O48" s="47">
        <v>0</v>
      </c>
      <c r="P48" s="48">
        <v>0</v>
      </c>
      <c r="Q48" s="46">
        <v>0</v>
      </c>
      <c r="R48" s="47">
        <v>0</v>
      </c>
      <c r="S48" s="47">
        <v>0</v>
      </c>
      <c r="T48" s="47">
        <v>0</v>
      </c>
      <c r="U48" s="48">
        <v>0</v>
      </c>
      <c r="V48" s="46">
        <v>0</v>
      </c>
      <c r="W48" s="47">
        <v>0</v>
      </c>
      <c r="X48" s="47">
        <v>0</v>
      </c>
      <c r="Y48" s="47">
        <v>0</v>
      </c>
      <c r="Z48" s="48">
        <v>0</v>
      </c>
      <c r="AA48" s="46">
        <f t="shared" ref="AA48:AO48" si="6">SUM(AA49:AA53)</f>
        <v>3</v>
      </c>
      <c r="AB48" s="47">
        <f t="shared" si="6"/>
        <v>4</v>
      </c>
      <c r="AC48" s="47">
        <f t="shared" si="6"/>
        <v>0</v>
      </c>
      <c r="AD48" s="47">
        <v>0</v>
      </c>
      <c r="AE48" s="48">
        <f t="shared" si="6"/>
        <v>8</v>
      </c>
      <c r="AF48" s="46">
        <f t="shared" si="6"/>
        <v>1</v>
      </c>
      <c r="AG48" s="47">
        <f t="shared" si="6"/>
        <v>4</v>
      </c>
      <c r="AH48" s="47">
        <f t="shared" si="6"/>
        <v>0</v>
      </c>
      <c r="AI48" s="47">
        <v>0</v>
      </c>
      <c r="AJ48" s="48">
        <f t="shared" si="6"/>
        <v>8</v>
      </c>
      <c r="AK48" s="46">
        <f t="shared" si="6"/>
        <v>0</v>
      </c>
      <c r="AL48" s="47">
        <f t="shared" si="6"/>
        <v>2</v>
      </c>
      <c r="AM48" s="47">
        <f t="shared" si="6"/>
        <v>2</v>
      </c>
      <c r="AN48" s="47">
        <v>0</v>
      </c>
      <c r="AO48" s="48">
        <f t="shared" si="6"/>
        <v>4</v>
      </c>
      <c r="AP48" s="106"/>
      <c r="AQ48" s="42"/>
    </row>
    <row r="49" spans="1:43" hidden="1" x14ac:dyDescent="0.2">
      <c r="A49" s="107" t="s">
        <v>167</v>
      </c>
      <c r="B49" s="62"/>
      <c r="C49" s="155" t="s">
        <v>182</v>
      </c>
      <c r="D49" s="53"/>
      <c r="E49" s="110">
        <f t="shared" si="1"/>
        <v>4</v>
      </c>
      <c r="F49" s="111">
        <f>K49+P49+U49+Z49+AE49+AJ49+AO49</f>
        <v>4</v>
      </c>
      <c r="G49" s="112"/>
      <c r="H49" s="113"/>
      <c r="I49" s="113"/>
      <c r="J49" s="113"/>
      <c r="K49" s="114"/>
      <c r="L49" s="112"/>
      <c r="M49" s="113"/>
      <c r="N49" s="113"/>
      <c r="O49" s="113"/>
      <c r="P49" s="114"/>
      <c r="Q49" s="112"/>
      <c r="R49" s="113"/>
      <c r="S49" s="113"/>
      <c r="T49" s="113"/>
      <c r="U49" s="114"/>
      <c r="V49" s="112"/>
      <c r="W49" s="113"/>
      <c r="X49" s="113"/>
      <c r="Y49" s="113"/>
      <c r="Z49" s="114"/>
      <c r="AA49" s="112">
        <v>2</v>
      </c>
      <c r="AB49" s="113">
        <v>2</v>
      </c>
      <c r="AC49" s="113">
        <v>0</v>
      </c>
      <c r="AD49" s="113" t="s">
        <v>5</v>
      </c>
      <c r="AE49" s="114">
        <v>4</v>
      </c>
      <c r="AF49" s="112"/>
      <c r="AG49" s="113"/>
      <c r="AH49" s="113"/>
      <c r="AI49" s="113"/>
      <c r="AJ49" s="114"/>
      <c r="AK49" s="112"/>
      <c r="AL49" s="113"/>
      <c r="AM49" s="113"/>
      <c r="AN49" s="113"/>
      <c r="AO49" s="114"/>
      <c r="AP49" s="115"/>
      <c r="AQ49" s="156"/>
    </row>
    <row r="50" spans="1:43" hidden="1" x14ac:dyDescent="0.2">
      <c r="A50" s="117" t="s">
        <v>169</v>
      </c>
      <c r="B50" s="71"/>
      <c r="C50" s="133" t="s">
        <v>184</v>
      </c>
      <c r="D50" s="64"/>
      <c r="E50" s="54">
        <f t="shared" si="1"/>
        <v>3</v>
      </c>
      <c r="F50" s="65">
        <f>K50+P50+U50+Z50+AE50+AJ50+AO50</f>
        <v>4</v>
      </c>
      <c r="G50" s="66"/>
      <c r="H50" s="74"/>
      <c r="I50" s="74"/>
      <c r="J50" s="74"/>
      <c r="K50" s="75"/>
      <c r="L50" s="66"/>
      <c r="M50" s="74"/>
      <c r="N50" s="74"/>
      <c r="O50" s="74"/>
      <c r="P50" s="75"/>
      <c r="Q50" s="66"/>
      <c r="R50" s="74"/>
      <c r="S50" s="74"/>
      <c r="T50" s="74"/>
      <c r="U50" s="75"/>
      <c r="V50" s="66"/>
      <c r="W50" s="74"/>
      <c r="X50" s="74"/>
      <c r="Y50" s="74"/>
      <c r="Z50" s="75"/>
      <c r="AA50" s="66"/>
      <c r="AB50" s="74"/>
      <c r="AC50" s="74"/>
      <c r="AD50" s="74"/>
      <c r="AE50" s="75"/>
      <c r="AF50" s="68">
        <v>1</v>
      </c>
      <c r="AG50" s="67">
        <v>2</v>
      </c>
      <c r="AH50" s="67">
        <v>0</v>
      </c>
      <c r="AI50" s="67" t="s">
        <v>0</v>
      </c>
      <c r="AJ50" s="65">
        <v>4</v>
      </c>
      <c r="AK50" s="66"/>
      <c r="AL50" s="74"/>
      <c r="AM50" s="74"/>
      <c r="AN50" s="74"/>
      <c r="AO50" s="75"/>
      <c r="AP50" s="120"/>
      <c r="AQ50" s="70" t="s">
        <v>53</v>
      </c>
    </row>
    <row r="51" spans="1:43" hidden="1" x14ac:dyDescent="0.2">
      <c r="A51" s="117" t="s">
        <v>170</v>
      </c>
      <c r="B51" s="71"/>
      <c r="C51" s="133" t="s">
        <v>386</v>
      </c>
      <c r="D51" s="64"/>
      <c r="E51" s="54">
        <f t="shared" si="1"/>
        <v>2</v>
      </c>
      <c r="F51" s="65">
        <f>K51+P51+U51+Z51+AE51+AJ51+AO51</f>
        <v>4</v>
      </c>
      <c r="G51" s="66"/>
      <c r="H51" s="74"/>
      <c r="I51" s="74"/>
      <c r="J51" s="74"/>
      <c r="K51" s="75"/>
      <c r="L51" s="66"/>
      <c r="M51" s="74"/>
      <c r="N51" s="74"/>
      <c r="O51" s="74"/>
      <c r="P51" s="75"/>
      <c r="Q51" s="66"/>
      <c r="R51" s="74"/>
      <c r="S51" s="74"/>
      <c r="T51" s="74"/>
      <c r="U51" s="75"/>
      <c r="V51" s="66"/>
      <c r="W51" s="74"/>
      <c r="X51" s="74"/>
      <c r="Y51" s="74"/>
      <c r="Z51" s="75"/>
      <c r="AA51" s="66"/>
      <c r="AB51" s="74"/>
      <c r="AC51" s="74"/>
      <c r="AD51" s="74"/>
      <c r="AE51" s="75"/>
      <c r="AF51" s="68">
        <v>0</v>
      </c>
      <c r="AG51" s="67">
        <v>2</v>
      </c>
      <c r="AH51" s="67">
        <v>0</v>
      </c>
      <c r="AI51" s="67" t="s">
        <v>5</v>
      </c>
      <c r="AJ51" s="65">
        <v>4</v>
      </c>
      <c r="AK51" s="66"/>
      <c r="AL51" s="74"/>
      <c r="AM51" s="74"/>
      <c r="AN51" s="74"/>
      <c r="AO51" s="75"/>
      <c r="AP51" s="120"/>
      <c r="AQ51" s="70"/>
    </row>
    <row r="52" spans="1:43" hidden="1" x14ac:dyDescent="0.2">
      <c r="A52" s="117" t="s">
        <v>172</v>
      </c>
      <c r="B52" s="71"/>
      <c r="C52" s="133" t="s">
        <v>387</v>
      </c>
      <c r="D52" s="64"/>
      <c r="E52" s="54">
        <f t="shared" si="1"/>
        <v>3</v>
      </c>
      <c r="F52" s="65">
        <f>K52+P52+U52+Z52+AE52+AJ52+AO52</f>
        <v>4</v>
      </c>
      <c r="G52" s="66"/>
      <c r="H52" s="74"/>
      <c r="I52" s="74"/>
      <c r="J52" s="74"/>
      <c r="K52" s="75"/>
      <c r="L52" s="66"/>
      <c r="M52" s="74"/>
      <c r="N52" s="74"/>
      <c r="O52" s="74"/>
      <c r="P52" s="75"/>
      <c r="Q52" s="66"/>
      <c r="R52" s="74"/>
      <c r="S52" s="74"/>
      <c r="T52" s="74"/>
      <c r="U52" s="75"/>
      <c r="V52" s="66"/>
      <c r="W52" s="74"/>
      <c r="X52" s="74"/>
      <c r="Y52" s="74"/>
      <c r="Z52" s="75"/>
      <c r="AA52" s="68">
        <v>1</v>
      </c>
      <c r="AB52" s="67">
        <v>2</v>
      </c>
      <c r="AC52" s="67">
        <v>0</v>
      </c>
      <c r="AD52" s="67" t="s">
        <v>0</v>
      </c>
      <c r="AE52" s="65">
        <v>4</v>
      </c>
      <c r="AF52" s="68"/>
      <c r="AG52" s="67"/>
      <c r="AH52" s="67"/>
      <c r="AI52" s="67"/>
      <c r="AJ52" s="65"/>
      <c r="AK52" s="66"/>
      <c r="AL52" s="74"/>
      <c r="AM52" s="74"/>
      <c r="AN52" s="74"/>
      <c r="AO52" s="75"/>
      <c r="AP52" s="120"/>
      <c r="AQ52" s="70"/>
    </row>
    <row r="53" spans="1:43" ht="15.75" hidden="1" thickBot="1" x14ac:dyDescent="0.25">
      <c r="A53" s="157" t="s">
        <v>173</v>
      </c>
      <c r="B53" s="84"/>
      <c r="C53" s="158" t="s">
        <v>388</v>
      </c>
      <c r="D53" s="159"/>
      <c r="E53" s="54">
        <f t="shared" si="1"/>
        <v>4</v>
      </c>
      <c r="F53" s="138">
        <f>K53+P53+U53+Z53+AE53+AJ53+AO53</f>
        <v>4</v>
      </c>
      <c r="G53" s="145"/>
      <c r="H53" s="146"/>
      <c r="I53" s="146"/>
      <c r="J53" s="146"/>
      <c r="K53" s="147"/>
      <c r="L53" s="145"/>
      <c r="M53" s="146"/>
      <c r="N53" s="146"/>
      <c r="O53" s="146"/>
      <c r="P53" s="147"/>
      <c r="Q53" s="145"/>
      <c r="R53" s="146"/>
      <c r="S53" s="146"/>
      <c r="T53" s="146"/>
      <c r="U53" s="147"/>
      <c r="V53" s="145"/>
      <c r="W53" s="146"/>
      <c r="X53" s="146"/>
      <c r="Y53" s="146"/>
      <c r="Z53" s="147"/>
      <c r="AA53" s="145"/>
      <c r="AB53" s="146"/>
      <c r="AC53" s="146"/>
      <c r="AD53" s="146"/>
      <c r="AE53" s="147"/>
      <c r="AF53" s="139"/>
      <c r="AG53" s="140"/>
      <c r="AH53" s="140"/>
      <c r="AI53" s="140"/>
      <c r="AJ53" s="138"/>
      <c r="AK53" s="145">
        <v>0</v>
      </c>
      <c r="AL53" s="146">
        <v>2</v>
      </c>
      <c r="AM53" s="146">
        <v>2</v>
      </c>
      <c r="AN53" s="146" t="s">
        <v>0</v>
      </c>
      <c r="AO53" s="147">
        <v>4</v>
      </c>
      <c r="AP53" s="148"/>
      <c r="AQ53" s="160"/>
    </row>
    <row r="54" spans="1:43" ht="15.75" hidden="1" thickBot="1" x14ac:dyDescent="0.25">
      <c r="A54" s="153"/>
      <c r="B54" s="154"/>
      <c r="C54" s="42" t="s">
        <v>389</v>
      </c>
      <c r="D54" s="43"/>
      <c r="E54" s="44">
        <f t="shared" si="1"/>
        <v>16</v>
      </c>
      <c r="F54" s="48">
        <f>SUM(F55:F59)</f>
        <v>20</v>
      </c>
      <c r="G54" s="46">
        <v>0</v>
      </c>
      <c r="H54" s="47">
        <v>0</v>
      </c>
      <c r="I54" s="47">
        <v>0</v>
      </c>
      <c r="J54" s="47">
        <v>0</v>
      </c>
      <c r="K54" s="48">
        <v>0</v>
      </c>
      <c r="L54" s="46">
        <v>0</v>
      </c>
      <c r="M54" s="47">
        <v>0</v>
      </c>
      <c r="N54" s="47">
        <v>0</v>
      </c>
      <c r="O54" s="47">
        <v>0</v>
      </c>
      <c r="P54" s="48">
        <v>0</v>
      </c>
      <c r="Q54" s="46">
        <v>0</v>
      </c>
      <c r="R54" s="47">
        <v>0</v>
      </c>
      <c r="S54" s="47">
        <v>0</v>
      </c>
      <c r="T54" s="47">
        <v>0</v>
      </c>
      <c r="U54" s="48">
        <v>0</v>
      </c>
      <c r="V54" s="46">
        <v>0</v>
      </c>
      <c r="W54" s="47">
        <v>0</v>
      </c>
      <c r="X54" s="47">
        <v>0</v>
      </c>
      <c r="Y54" s="47">
        <v>0</v>
      </c>
      <c r="Z54" s="48">
        <v>0</v>
      </c>
      <c r="AA54" s="46">
        <f t="shared" ref="AA54:AO54" si="7">SUM(AA55:AA59)</f>
        <v>3</v>
      </c>
      <c r="AB54" s="47">
        <f t="shared" si="7"/>
        <v>2</v>
      </c>
      <c r="AC54" s="47">
        <f t="shared" si="7"/>
        <v>2</v>
      </c>
      <c r="AD54" s="47">
        <v>0</v>
      </c>
      <c r="AE54" s="48">
        <f t="shared" si="7"/>
        <v>8</v>
      </c>
      <c r="AF54" s="46">
        <f t="shared" si="7"/>
        <v>1</v>
      </c>
      <c r="AG54" s="47">
        <f t="shared" si="7"/>
        <v>4</v>
      </c>
      <c r="AH54" s="47">
        <f t="shared" si="7"/>
        <v>0</v>
      </c>
      <c r="AI54" s="47">
        <v>0</v>
      </c>
      <c r="AJ54" s="48">
        <f t="shared" si="7"/>
        <v>8</v>
      </c>
      <c r="AK54" s="46">
        <f t="shared" si="7"/>
        <v>0</v>
      </c>
      <c r="AL54" s="47">
        <f t="shared" si="7"/>
        <v>2</v>
      </c>
      <c r="AM54" s="47">
        <f t="shared" si="7"/>
        <v>2</v>
      </c>
      <c r="AN54" s="47">
        <v>0</v>
      </c>
      <c r="AO54" s="48">
        <f t="shared" si="7"/>
        <v>4</v>
      </c>
      <c r="AP54" s="106"/>
      <c r="AQ54" s="42"/>
    </row>
    <row r="55" spans="1:43" hidden="1" x14ac:dyDescent="0.2">
      <c r="A55" s="161" t="s">
        <v>174</v>
      </c>
      <c r="B55" s="62"/>
      <c r="C55" s="155" t="s">
        <v>190</v>
      </c>
      <c r="D55" s="53"/>
      <c r="E55" s="110">
        <f t="shared" si="1"/>
        <v>3</v>
      </c>
      <c r="F55" s="111">
        <f>K55+P55+U55+Z55+AE55+AJ55+AO55</f>
        <v>4</v>
      </c>
      <c r="G55" s="112"/>
      <c r="H55" s="113"/>
      <c r="I55" s="113"/>
      <c r="J55" s="113"/>
      <c r="K55" s="114"/>
      <c r="L55" s="112"/>
      <c r="M55" s="113"/>
      <c r="N55" s="113"/>
      <c r="O55" s="113"/>
      <c r="P55" s="114"/>
      <c r="Q55" s="112"/>
      <c r="R55" s="113"/>
      <c r="S55" s="113"/>
      <c r="T55" s="113"/>
      <c r="U55" s="114"/>
      <c r="V55" s="112"/>
      <c r="W55" s="113"/>
      <c r="X55" s="113"/>
      <c r="Y55" s="113"/>
      <c r="Z55" s="114"/>
      <c r="AA55" s="112"/>
      <c r="AB55" s="113"/>
      <c r="AC55" s="113"/>
      <c r="AD55" s="113"/>
      <c r="AE55" s="114"/>
      <c r="AF55" s="112">
        <v>1</v>
      </c>
      <c r="AG55" s="113">
        <v>2</v>
      </c>
      <c r="AH55" s="113">
        <v>0</v>
      </c>
      <c r="AI55" s="113" t="s">
        <v>5</v>
      </c>
      <c r="AJ55" s="114">
        <v>4</v>
      </c>
      <c r="AK55" s="112"/>
      <c r="AL55" s="113"/>
      <c r="AM55" s="113"/>
      <c r="AN55" s="113"/>
      <c r="AO55" s="114"/>
      <c r="AP55" s="115"/>
      <c r="AQ55" s="156"/>
    </row>
    <row r="56" spans="1:43" hidden="1" x14ac:dyDescent="0.2">
      <c r="A56" s="117" t="s">
        <v>175</v>
      </c>
      <c r="B56" s="71"/>
      <c r="C56" s="133" t="s">
        <v>188</v>
      </c>
      <c r="D56" s="64"/>
      <c r="E56" s="54">
        <f t="shared" si="1"/>
        <v>4</v>
      </c>
      <c r="F56" s="65">
        <f>K56+P56+U56+Z56+AE56+AJ56+AO56</f>
        <v>4</v>
      </c>
      <c r="G56" s="66"/>
      <c r="H56" s="74"/>
      <c r="I56" s="74"/>
      <c r="J56" s="74"/>
      <c r="K56" s="75"/>
      <c r="L56" s="66"/>
      <c r="M56" s="74"/>
      <c r="N56" s="74"/>
      <c r="O56" s="74"/>
      <c r="P56" s="75"/>
      <c r="Q56" s="66"/>
      <c r="R56" s="74"/>
      <c r="S56" s="74"/>
      <c r="T56" s="74"/>
      <c r="U56" s="75"/>
      <c r="V56" s="66"/>
      <c r="W56" s="74"/>
      <c r="X56" s="74"/>
      <c r="Y56" s="74"/>
      <c r="Z56" s="75"/>
      <c r="AA56" s="66">
        <v>2</v>
      </c>
      <c r="AB56" s="74">
        <v>0</v>
      </c>
      <c r="AC56" s="74">
        <v>2</v>
      </c>
      <c r="AD56" s="74" t="s">
        <v>5</v>
      </c>
      <c r="AE56" s="75">
        <v>4</v>
      </c>
      <c r="AF56" s="66"/>
      <c r="AG56" s="74"/>
      <c r="AH56" s="74"/>
      <c r="AI56" s="74"/>
      <c r="AJ56" s="75"/>
      <c r="AK56" s="66"/>
      <c r="AL56" s="74"/>
      <c r="AM56" s="74"/>
      <c r="AN56" s="74"/>
      <c r="AO56" s="75"/>
      <c r="AP56" s="120"/>
      <c r="AQ56" s="70"/>
    </row>
    <row r="57" spans="1:43" hidden="1" x14ac:dyDescent="0.2">
      <c r="A57" s="117" t="s">
        <v>176</v>
      </c>
      <c r="B57" s="71"/>
      <c r="C57" s="133" t="s">
        <v>390</v>
      </c>
      <c r="D57" s="64"/>
      <c r="E57" s="54">
        <f t="shared" si="1"/>
        <v>2</v>
      </c>
      <c r="F57" s="65">
        <f>K57+P57+U57+Z57+AE57+AJ57+AO57</f>
        <v>4</v>
      </c>
      <c r="G57" s="66"/>
      <c r="H57" s="74"/>
      <c r="I57" s="74"/>
      <c r="J57" s="74"/>
      <c r="K57" s="75"/>
      <c r="L57" s="66"/>
      <c r="M57" s="74"/>
      <c r="N57" s="74"/>
      <c r="O57" s="74"/>
      <c r="P57" s="75"/>
      <c r="Q57" s="66"/>
      <c r="R57" s="74"/>
      <c r="S57" s="74"/>
      <c r="T57" s="74"/>
      <c r="U57" s="75"/>
      <c r="V57" s="66"/>
      <c r="W57" s="74"/>
      <c r="X57" s="74"/>
      <c r="Y57" s="74"/>
      <c r="Z57" s="75"/>
      <c r="AA57" s="66"/>
      <c r="AB57" s="74"/>
      <c r="AC57" s="74"/>
      <c r="AD57" s="74"/>
      <c r="AE57" s="75"/>
      <c r="AF57" s="68">
        <v>0</v>
      </c>
      <c r="AG57" s="67">
        <v>2</v>
      </c>
      <c r="AH57" s="67">
        <v>0</v>
      </c>
      <c r="AI57" s="67" t="s">
        <v>0</v>
      </c>
      <c r="AJ57" s="65">
        <v>4</v>
      </c>
      <c r="AK57" s="66"/>
      <c r="AL57" s="74"/>
      <c r="AM57" s="74"/>
      <c r="AN57" s="74"/>
      <c r="AO57" s="75"/>
      <c r="AP57" s="120"/>
      <c r="AQ57" s="70"/>
    </row>
    <row r="58" spans="1:43" hidden="1" x14ac:dyDescent="0.2">
      <c r="A58" s="117" t="s">
        <v>177</v>
      </c>
      <c r="B58" s="71"/>
      <c r="C58" s="133" t="s">
        <v>391</v>
      </c>
      <c r="D58" s="64"/>
      <c r="E58" s="54">
        <f t="shared" si="1"/>
        <v>3</v>
      </c>
      <c r="F58" s="65">
        <f>K58+P58+U58+Z58+AE58+AJ58+AO58</f>
        <v>4</v>
      </c>
      <c r="G58" s="66"/>
      <c r="H58" s="74"/>
      <c r="I58" s="74"/>
      <c r="J58" s="74"/>
      <c r="K58" s="75"/>
      <c r="L58" s="66"/>
      <c r="M58" s="74"/>
      <c r="N58" s="74"/>
      <c r="O58" s="74"/>
      <c r="P58" s="75"/>
      <c r="Q58" s="66"/>
      <c r="R58" s="74"/>
      <c r="S58" s="74"/>
      <c r="T58" s="74"/>
      <c r="U58" s="75"/>
      <c r="V58" s="66"/>
      <c r="W58" s="74"/>
      <c r="X58" s="74"/>
      <c r="Y58" s="74"/>
      <c r="Z58" s="75"/>
      <c r="AA58" s="68">
        <v>1</v>
      </c>
      <c r="AB58" s="67">
        <v>2</v>
      </c>
      <c r="AC58" s="67">
        <v>0</v>
      </c>
      <c r="AD58" s="67" t="s">
        <v>0</v>
      </c>
      <c r="AE58" s="65">
        <v>4</v>
      </c>
      <c r="AF58" s="68"/>
      <c r="AG58" s="67"/>
      <c r="AH58" s="67"/>
      <c r="AI58" s="67"/>
      <c r="AJ58" s="65"/>
      <c r="AK58" s="66"/>
      <c r="AL58" s="74"/>
      <c r="AM58" s="74"/>
      <c r="AN58" s="74"/>
      <c r="AO58" s="75"/>
      <c r="AP58" s="120"/>
      <c r="AQ58" s="70"/>
    </row>
    <row r="59" spans="1:43" ht="15.75" hidden="1" thickBot="1" x14ac:dyDescent="0.25">
      <c r="A59" s="157" t="s">
        <v>178</v>
      </c>
      <c r="B59" s="84"/>
      <c r="C59" s="158" t="s">
        <v>388</v>
      </c>
      <c r="D59" s="159"/>
      <c r="E59" s="54">
        <f t="shared" si="1"/>
        <v>4</v>
      </c>
      <c r="F59" s="138">
        <f>K59+P59+U59+Z59+AE59+AJ59+AO59</f>
        <v>4</v>
      </c>
      <c r="G59" s="145"/>
      <c r="H59" s="146"/>
      <c r="I59" s="146"/>
      <c r="J59" s="146"/>
      <c r="K59" s="147"/>
      <c r="L59" s="145"/>
      <c r="M59" s="146"/>
      <c r="N59" s="146"/>
      <c r="O59" s="146"/>
      <c r="P59" s="147"/>
      <c r="Q59" s="145"/>
      <c r="R59" s="146"/>
      <c r="S59" s="146"/>
      <c r="T59" s="146"/>
      <c r="U59" s="147"/>
      <c r="V59" s="145"/>
      <c r="W59" s="146"/>
      <c r="X59" s="146"/>
      <c r="Y59" s="146"/>
      <c r="Z59" s="147"/>
      <c r="AA59" s="145"/>
      <c r="AB59" s="146"/>
      <c r="AC59" s="146"/>
      <c r="AD59" s="146"/>
      <c r="AE59" s="147"/>
      <c r="AF59" s="145"/>
      <c r="AG59" s="146"/>
      <c r="AH59" s="146"/>
      <c r="AI59" s="146"/>
      <c r="AJ59" s="147"/>
      <c r="AK59" s="145">
        <v>0</v>
      </c>
      <c r="AL59" s="146">
        <v>2</v>
      </c>
      <c r="AM59" s="146">
        <v>2</v>
      </c>
      <c r="AN59" s="146" t="s">
        <v>0</v>
      </c>
      <c r="AO59" s="147">
        <v>4</v>
      </c>
      <c r="AP59" s="148"/>
      <c r="AQ59" s="160"/>
    </row>
    <row r="60" spans="1:43" ht="15.75" hidden="1" thickBot="1" x14ac:dyDescent="0.25">
      <c r="A60" s="153"/>
      <c r="B60" s="154"/>
      <c r="C60" s="42" t="s">
        <v>392</v>
      </c>
      <c r="D60" s="43"/>
      <c r="E60" s="44">
        <f t="shared" si="1"/>
        <v>16</v>
      </c>
      <c r="F60" s="48">
        <f>SUM(F61:F65)</f>
        <v>20</v>
      </c>
      <c r="G60" s="46">
        <v>0</v>
      </c>
      <c r="H60" s="47">
        <v>0</v>
      </c>
      <c r="I60" s="47">
        <v>0</v>
      </c>
      <c r="J60" s="47">
        <v>0</v>
      </c>
      <c r="K60" s="48">
        <v>0</v>
      </c>
      <c r="L60" s="46">
        <v>0</v>
      </c>
      <c r="M60" s="47">
        <v>0</v>
      </c>
      <c r="N60" s="47">
        <v>0</v>
      </c>
      <c r="O60" s="47">
        <v>0</v>
      </c>
      <c r="P60" s="48">
        <v>0</v>
      </c>
      <c r="Q60" s="46">
        <v>0</v>
      </c>
      <c r="R60" s="47">
        <v>0</v>
      </c>
      <c r="S60" s="47">
        <v>0</v>
      </c>
      <c r="T60" s="47">
        <v>0</v>
      </c>
      <c r="U60" s="48">
        <v>0</v>
      </c>
      <c r="V60" s="46">
        <v>0</v>
      </c>
      <c r="W60" s="47">
        <v>0</v>
      </c>
      <c r="X60" s="47">
        <v>0</v>
      </c>
      <c r="Y60" s="47">
        <v>0</v>
      </c>
      <c r="Z60" s="48">
        <v>0</v>
      </c>
      <c r="AA60" s="46">
        <f>SUM(AA61:AA65)</f>
        <v>3</v>
      </c>
      <c r="AB60" s="47">
        <f>SUM(AB61:AB65)</f>
        <v>2</v>
      </c>
      <c r="AC60" s="47">
        <f>SUM(AC61:AC65)</f>
        <v>2</v>
      </c>
      <c r="AD60" s="47">
        <v>0</v>
      </c>
      <c r="AE60" s="48">
        <f>SUM(AE61:AE65)</f>
        <v>8</v>
      </c>
      <c r="AF60" s="46">
        <f>SUM(AF61:AF65)</f>
        <v>1</v>
      </c>
      <c r="AG60" s="47">
        <f>SUM(AG61:AG65)</f>
        <v>2</v>
      </c>
      <c r="AH60" s="47">
        <f>SUM(AH61:AH65)</f>
        <v>2</v>
      </c>
      <c r="AI60" s="47">
        <v>0</v>
      </c>
      <c r="AJ60" s="48">
        <f>SUM(AJ61:AJ65)</f>
        <v>8</v>
      </c>
      <c r="AK60" s="46">
        <f>SUM(AK61:AK65)</f>
        <v>0</v>
      </c>
      <c r="AL60" s="47">
        <f>SUM(AL61:AL65)</f>
        <v>2</v>
      </c>
      <c r="AM60" s="47">
        <f>SUM(AM61:AM65)</f>
        <v>2</v>
      </c>
      <c r="AN60" s="47">
        <v>0</v>
      </c>
      <c r="AO60" s="48">
        <f>SUM(AO61:AO65)</f>
        <v>4</v>
      </c>
      <c r="AP60" s="106"/>
      <c r="AQ60" s="42"/>
    </row>
    <row r="61" spans="1:43" hidden="1" x14ac:dyDescent="0.2">
      <c r="A61" s="107" t="s">
        <v>148</v>
      </c>
      <c r="B61" s="62"/>
      <c r="C61" s="155" t="s">
        <v>393</v>
      </c>
      <c r="D61" s="53"/>
      <c r="E61" s="110">
        <f t="shared" si="1"/>
        <v>4</v>
      </c>
      <c r="F61" s="111">
        <f>K61+P61+U61+Z61+AE61+AJ61+AO61</f>
        <v>4</v>
      </c>
      <c r="G61" s="112"/>
      <c r="H61" s="113"/>
      <c r="I61" s="113"/>
      <c r="J61" s="113"/>
      <c r="K61" s="114"/>
      <c r="L61" s="112"/>
      <c r="M61" s="113"/>
      <c r="N61" s="113"/>
      <c r="O61" s="113"/>
      <c r="P61" s="114"/>
      <c r="Q61" s="112"/>
      <c r="R61" s="113"/>
      <c r="S61" s="113"/>
      <c r="T61" s="113"/>
      <c r="U61" s="114"/>
      <c r="V61" s="112"/>
      <c r="W61" s="113"/>
      <c r="X61" s="113"/>
      <c r="Y61" s="113"/>
      <c r="Z61" s="114"/>
      <c r="AA61" s="112">
        <v>2</v>
      </c>
      <c r="AB61" s="113">
        <v>0</v>
      </c>
      <c r="AC61" s="113">
        <v>2</v>
      </c>
      <c r="AD61" s="113" t="s">
        <v>5</v>
      </c>
      <c r="AE61" s="114">
        <v>4</v>
      </c>
      <c r="AF61" s="112"/>
      <c r="AG61" s="113"/>
      <c r="AH61" s="113"/>
      <c r="AI61" s="113"/>
      <c r="AJ61" s="114"/>
      <c r="AK61" s="112"/>
      <c r="AL61" s="113"/>
      <c r="AM61" s="113"/>
      <c r="AN61" s="113"/>
      <c r="AO61" s="114"/>
      <c r="AP61" s="115"/>
      <c r="AQ61" s="156"/>
    </row>
    <row r="62" spans="1:43" hidden="1" x14ac:dyDescent="0.2">
      <c r="A62" s="117" t="s">
        <v>150</v>
      </c>
      <c r="B62" s="71"/>
      <c r="C62" s="133" t="s">
        <v>197</v>
      </c>
      <c r="D62" s="64"/>
      <c r="E62" s="54">
        <f t="shared" si="1"/>
        <v>3</v>
      </c>
      <c r="F62" s="65">
        <f>K62+P62+U62+Z62+AE62+AJ62+AO62</f>
        <v>4</v>
      </c>
      <c r="G62" s="66"/>
      <c r="H62" s="74"/>
      <c r="I62" s="74"/>
      <c r="J62" s="74"/>
      <c r="K62" s="75"/>
      <c r="L62" s="66"/>
      <c r="M62" s="74"/>
      <c r="N62" s="74"/>
      <c r="O62" s="74"/>
      <c r="P62" s="75"/>
      <c r="Q62" s="66"/>
      <c r="R62" s="74"/>
      <c r="S62" s="74"/>
      <c r="T62" s="74"/>
      <c r="U62" s="75"/>
      <c r="V62" s="66"/>
      <c r="W62" s="74"/>
      <c r="X62" s="74"/>
      <c r="Y62" s="74"/>
      <c r="Z62" s="75"/>
      <c r="AA62" s="68">
        <v>1</v>
      </c>
      <c r="AB62" s="67">
        <v>2</v>
      </c>
      <c r="AC62" s="67">
        <v>0</v>
      </c>
      <c r="AD62" s="67" t="s">
        <v>0</v>
      </c>
      <c r="AE62" s="65">
        <v>4</v>
      </c>
      <c r="AF62" s="68"/>
      <c r="AG62" s="67"/>
      <c r="AH62" s="67"/>
      <c r="AI62" s="67"/>
      <c r="AJ62" s="65"/>
      <c r="AK62" s="66"/>
      <c r="AL62" s="74"/>
      <c r="AM62" s="74"/>
      <c r="AN62" s="74"/>
      <c r="AO62" s="75"/>
      <c r="AP62" s="120"/>
      <c r="AQ62" s="70"/>
    </row>
    <row r="63" spans="1:43" hidden="1" x14ac:dyDescent="0.2">
      <c r="A63" s="117" t="s">
        <v>152</v>
      </c>
      <c r="B63" s="71"/>
      <c r="C63" s="133" t="s">
        <v>394</v>
      </c>
      <c r="D63" s="64"/>
      <c r="E63" s="54">
        <f t="shared" si="1"/>
        <v>2</v>
      </c>
      <c r="F63" s="65">
        <f>K63+P63+U63+Z63+AE63+AJ63+AO63</f>
        <v>4</v>
      </c>
      <c r="G63" s="66"/>
      <c r="H63" s="74"/>
      <c r="I63" s="74"/>
      <c r="J63" s="74"/>
      <c r="K63" s="75"/>
      <c r="L63" s="66"/>
      <c r="M63" s="74"/>
      <c r="N63" s="74"/>
      <c r="O63" s="74"/>
      <c r="P63" s="75"/>
      <c r="Q63" s="66"/>
      <c r="R63" s="74"/>
      <c r="S63" s="74"/>
      <c r="T63" s="74"/>
      <c r="U63" s="75"/>
      <c r="V63" s="66"/>
      <c r="W63" s="74"/>
      <c r="X63" s="74"/>
      <c r="Y63" s="74"/>
      <c r="Z63" s="75"/>
      <c r="AA63" s="68"/>
      <c r="AB63" s="67"/>
      <c r="AC63" s="67"/>
      <c r="AD63" s="67"/>
      <c r="AE63" s="65"/>
      <c r="AF63" s="68">
        <v>0</v>
      </c>
      <c r="AG63" s="67">
        <v>2</v>
      </c>
      <c r="AH63" s="67">
        <v>0</v>
      </c>
      <c r="AI63" s="67" t="s">
        <v>5</v>
      </c>
      <c r="AJ63" s="65">
        <v>4</v>
      </c>
      <c r="AK63" s="66"/>
      <c r="AL63" s="74"/>
      <c r="AM63" s="74"/>
      <c r="AN63" s="74"/>
      <c r="AO63" s="75"/>
      <c r="AP63" s="120"/>
      <c r="AQ63" s="70"/>
    </row>
    <row r="64" spans="1:43" hidden="1" x14ac:dyDescent="0.2">
      <c r="A64" s="117" t="s">
        <v>153</v>
      </c>
      <c r="B64" s="71"/>
      <c r="C64" s="133" t="s">
        <v>395</v>
      </c>
      <c r="D64" s="64"/>
      <c r="E64" s="54">
        <f t="shared" si="1"/>
        <v>3</v>
      </c>
      <c r="F64" s="65">
        <f>K64+P64+U64+Z64+AE64+AJ64+AO64</f>
        <v>4</v>
      </c>
      <c r="G64" s="66"/>
      <c r="H64" s="74"/>
      <c r="I64" s="74"/>
      <c r="J64" s="74"/>
      <c r="K64" s="75"/>
      <c r="L64" s="66"/>
      <c r="M64" s="74"/>
      <c r="N64" s="74"/>
      <c r="O64" s="74"/>
      <c r="P64" s="75"/>
      <c r="Q64" s="66"/>
      <c r="R64" s="74"/>
      <c r="S64" s="74"/>
      <c r="T64" s="74"/>
      <c r="U64" s="75"/>
      <c r="V64" s="66"/>
      <c r="W64" s="74"/>
      <c r="X64" s="74"/>
      <c r="Y64" s="74"/>
      <c r="Z64" s="75"/>
      <c r="AA64" s="68"/>
      <c r="AB64" s="67"/>
      <c r="AC64" s="67"/>
      <c r="AD64" s="67"/>
      <c r="AE64" s="65"/>
      <c r="AF64" s="68">
        <v>1</v>
      </c>
      <c r="AG64" s="67">
        <v>0</v>
      </c>
      <c r="AH64" s="67">
        <v>2</v>
      </c>
      <c r="AI64" s="67" t="s">
        <v>0</v>
      </c>
      <c r="AJ64" s="65">
        <v>4</v>
      </c>
      <c r="AK64" s="66"/>
      <c r="AL64" s="74"/>
      <c r="AM64" s="74"/>
      <c r="AN64" s="74"/>
      <c r="AO64" s="75"/>
      <c r="AP64" s="120"/>
      <c r="AQ64" s="70"/>
    </row>
    <row r="65" spans="1:43" ht="15.75" hidden="1" thickBot="1" x14ac:dyDescent="0.25">
      <c r="A65" s="122" t="s">
        <v>155</v>
      </c>
      <c r="B65" s="84"/>
      <c r="C65" s="158" t="s">
        <v>60</v>
      </c>
      <c r="D65" s="159"/>
      <c r="E65" s="54">
        <f t="shared" si="1"/>
        <v>4</v>
      </c>
      <c r="F65" s="138">
        <f>K65+P65+U65+Z65+AE65+AJ65+AO65</f>
        <v>4</v>
      </c>
      <c r="G65" s="145"/>
      <c r="H65" s="146"/>
      <c r="I65" s="146"/>
      <c r="J65" s="146"/>
      <c r="K65" s="147"/>
      <c r="L65" s="145"/>
      <c r="M65" s="146"/>
      <c r="N65" s="146"/>
      <c r="O65" s="146"/>
      <c r="P65" s="147"/>
      <c r="Q65" s="145"/>
      <c r="R65" s="146"/>
      <c r="S65" s="146"/>
      <c r="T65" s="146"/>
      <c r="U65" s="147"/>
      <c r="V65" s="145"/>
      <c r="W65" s="146"/>
      <c r="X65" s="146"/>
      <c r="Y65" s="146"/>
      <c r="Z65" s="147"/>
      <c r="AA65" s="145"/>
      <c r="AB65" s="146"/>
      <c r="AC65" s="146"/>
      <c r="AD65" s="146"/>
      <c r="AE65" s="147"/>
      <c r="AF65" s="145"/>
      <c r="AG65" s="146"/>
      <c r="AH65" s="146"/>
      <c r="AI65" s="146"/>
      <c r="AJ65" s="147"/>
      <c r="AK65" s="145">
        <v>0</v>
      </c>
      <c r="AL65" s="146">
        <v>2</v>
      </c>
      <c r="AM65" s="146">
        <v>2</v>
      </c>
      <c r="AN65" s="146" t="s">
        <v>0</v>
      </c>
      <c r="AO65" s="147">
        <v>4</v>
      </c>
      <c r="AP65" s="148"/>
      <c r="AQ65" s="160"/>
    </row>
    <row r="66" spans="1:43" ht="15.75" hidden="1" thickBot="1" x14ac:dyDescent="0.25">
      <c r="A66" s="153"/>
      <c r="B66" s="154"/>
      <c r="C66" s="42" t="s">
        <v>396</v>
      </c>
      <c r="D66" s="43"/>
      <c r="E66" s="44">
        <f t="shared" si="1"/>
        <v>16</v>
      </c>
      <c r="F66" s="48">
        <f>SUM(F67:F71)</f>
        <v>20</v>
      </c>
      <c r="G66" s="46">
        <v>0</v>
      </c>
      <c r="H66" s="47">
        <v>0</v>
      </c>
      <c r="I66" s="47">
        <v>0</v>
      </c>
      <c r="J66" s="47">
        <v>0</v>
      </c>
      <c r="K66" s="48">
        <v>0</v>
      </c>
      <c r="L66" s="46">
        <v>0</v>
      </c>
      <c r="M66" s="47">
        <v>0</v>
      </c>
      <c r="N66" s="47">
        <v>0</v>
      </c>
      <c r="O66" s="47">
        <v>0</v>
      </c>
      <c r="P66" s="48">
        <v>0</v>
      </c>
      <c r="Q66" s="46">
        <v>0</v>
      </c>
      <c r="R66" s="47">
        <v>0</v>
      </c>
      <c r="S66" s="47">
        <v>0</v>
      </c>
      <c r="T66" s="47">
        <v>0</v>
      </c>
      <c r="U66" s="48">
        <v>0</v>
      </c>
      <c r="V66" s="46">
        <v>0</v>
      </c>
      <c r="W66" s="47">
        <v>0</v>
      </c>
      <c r="X66" s="47">
        <v>0</v>
      </c>
      <c r="Y66" s="47">
        <v>0</v>
      </c>
      <c r="Z66" s="48">
        <v>0</v>
      </c>
      <c r="AA66" s="46">
        <f>SUM(AA67:AA71)</f>
        <v>4</v>
      </c>
      <c r="AB66" s="47">
        <f>SUM(AB67:AB71)</f>
        <v>2</v>
      </c>
      <c r="AC66" s="47">
        <f>SUM(AC67:AC71)</f>
        <v>2</v>
      </c>
      <c r="AD66" s="47">
        <v>0</v>
      </c>
      <c r="AE66" s="48">
        <f>SUM(AE67:AE71)</f>
        <v>8</v>
      </c>
      <c r="AF66" s="46">
        <f>SUM(AF67:AF71)</f>
        <v>0</v>
      </c>
      <c r="AG66" s="47">
        <f>SUM(AG67:AG71)</f>
        <v>2</v>
      </c>
      <c r="AH66" s="47">
        <f>SUM(AH67:AH71)</f>
        <v>2</v>
      </c>
      <c r="AI66" s="47">
        <v>0</v>
      </c>
      <c r="AJ66" s="48">
        <f>SUM(AJ67:AJ71)</f>
        <v>8</v>
      </c>
      <c r="AK66" s="46">
        <f>SUM(AK67:AK71)</f>
        <v>0</v>
      </c>
      <c r="AL66" s="47">
        <f>SUM(AL67:AL71)</f>
        <v>2</v>
      </c>
      <c r="AM66" s="47">
        <f>SUM(AM67:AM71)</f>
        <v>2</v>
      </c>
      <c r="AN66" s="47">
        <v>0</v>
      </c>
      <c r="AO66" s="48">
        <f>SUM(AO67:AO71)</f>
        <v>4</v>
      </c>
      <c r="AP66" s="106"/>
      <c r="AQ66" s="42"/>
    </row>
    <row r="67" spans="1:43" hidden="1" x14ac:dyDescent="0.2">
      <c r="A67" s="107" t="s">
        <v>157</v>
      </c>
      <c r="B67" s="62"/>
      <c r="C67" s="155" t="s">
        <v>397</v>
      </c>
      <c r="D67" s="53"/>
      <c r="E67" s="110">
        <f t="shared" si="1"/>
        <v>4</v>
      </c>
      <c r="F67" s="111">
        <f>K67+P67+U67+Z67+AE67+AJ67+AO67</f>
        <v>4</v>
      </c>
      <c r="G67" s="112"/>
      <c r="H67" s="113"/>
      <c r="I67" s="113"/>
      <c r="J67" s="113"/>
      <c r="K67" s="114"/>
      <c r="L67" s="112"/>
      <c r="M67" s="113"/>
      <c r="N67" s="113"/>
      <c r="O67" s="113"/>
      <c r="P67" s="114"/>
      <c r="Q67" s="112"/>
      <c r="R67" s="113"/>
      <c r="S67" s="113"/>
      <c r="T67" s="113"/>
      <c r="U67" s="114"/>
      <c r="V67" s="112"/>
      <c r="W67" s="113"/>
      <c r="X67" s="113"/>
      <c r="Y67" s="113"/>
      <c r="Z67" s="114"/>
      <c r="AA67" s="112">
        <v>2</v>
      </c>
      <c r="AB67" s="113">
        <v>0</v>
      </c>
      <c r="AC67" s="113">
        <v>2</v>
      </c>
      <c r="AD67" s="113" t="s">
        <v>5</v>
      </c>
      <c r="AE67" s="114">
        <v>4</v>
      </c>
      <c r="AF67" s="112"/>
      <c r="AG67" s="113"/>
      <c r="AH67" s="113"/>
      <c r="AI67" s="113"/>
      <c r="AJ67" s="114"/>
      <c r="AK67" s="112"/>
      <c r="AL67" s="113"/>
      <c r="AM67" s="113"/>
      <c r="AN67" s="113"/>
      <c r="AO67" s="114"/>
      <c r="AP67" s="115"/>
      <c r="AQ67" s="156"/>
    </row>
    <row r="68" spans="1:43" hidden="1" x14ac:dyDescent="0.2">
      <c r="A68" s="117" t="s">
        <v>159</v>
      </c>
      <c r="B68" s="71"/>
      <c r="C68" s="133" t="s">
        <v>193</v>
      </c>
      <c r="D68" s="64"/>
      <c r="E68" s="54">
        <f t="shared" si="1"/>
        <v>4</v>
      </c>
      <c r="F68" s="65">
        <f>K68+P68+U68+Z68+AE68+AJ68+AO68</f>
        <v>4</v>
      </c>
      <c r="G68" s="66"/>
      <c r="H68" s="74"/>
      <c r="I68" s="74"/>
      <c r="J68" s="74"/>
      <c r="K68" s="75"/>
      <c r="L68" s="66"/>
      <c r="M68" s="74"/>
      <c r="N68" s="74"/>
      <c r="O68" s="74"/>
      <c r="P68" s="75"/>
      <c r="Q68" s="66"/>
      <c r="R68" s="74"/>
      <c r="S68" s="74"/>
      <c r="T68" s="74"/>
      <c r="U68" s="75"/>
      <c r="V68" s="66"/>
      <c r="W68" s="74"/>
      <c r="X68" s="74"/>
      <c r="Y68" s="74"/>
      <c r="Z68" s="75"/>
      <c r="AA68" s="66">
        <v>2</v>
      </c>
      <c r="AB68" s="74">
        <v>2</v>
      </c>
      <c r="AC68" s="74">
        <v>0</v>
      </c>
      <c r="AD68" s="74" t="s">
        <v>5</v>
      </c>
      <c r="AE68" s="75">
        <v>4</v>
      </c>
      <c r="AF68" s="66"/>
      <c r="AG68" s="74"/>
      <c r="AH68" s="74"/>
      <c r="AI68" s="74"/>
      <c r="AJ68" s="75"/>
      <c r="AK68" s="66"/>
      <c r="AL68" s="74"/>
      <c r="AM68" s="74"/>
      <c r="AN68" s="74"/>
      <c r="AO68" s="75"/>
      <c r="AP68" s="120"/>
      <c r="AQ68" s="70" t="s">
        <v>106</v>
      </c>
    </row>
    <row r="69" spans="1:43" hidden="1" x14ac:dyDescent="0.2">
      <c r="A69" s="117" t="s">
        <v>161</v>
      </c>
      <c r="B69" s="71"/>
      <c r="C69" s="133" t="s">
        <v>195</v>
      </c>
      <c r="D69" s="64"/>
      <c r="E69" s="54">
        <f t="shared" si="1"/>
        <v>2</v>
      </c>
      <c r="F69" s="65">
        <f>K69+P69+U69+Z69+AE69+AJ69+AO69</f>
        <v>4</v>
      </c>
      <c r="G69" s="66"/>
      <c r="H69" s="74"/>
      <c r="I69" s="74"/>
      <c r="J69" s="74"/>
      <c r="K69" s="75"/>
      <c r="L69" s="66"/>
      <c r="M69" s="74"/>
      <c r="N69" s="74"/>
      <c r="O69" s="74"/>
      <c r="P69" s="75"/>
      <c r="Q69" s="66"/>
      <c r="R69" s="74"/>
      <c r="S69" s="74"/>
      <c r="T69" s="74"/>
      <c r="U69" s="75"/>
      <c r="V69" s="66"/>
      <c r="W69" s="74"/>
      <c r="X69" s="74"/>
      <c r="Y69" s="74"/>
      <c r="Z69" s="75"/>
      <c r="AA69" s="66"/>
      <c r="AB69" s="74"/>
      <c r="AC69" s="74"/>
      <c r="AD69" s="74"/>
      <c r="AE69" s="75"/>
      <c r="AF69" s="66">
        <v>0</v>
      </c>
      <c r="AG69" s="74">
        <v>2</v>
      </c>
      <c r="AH69" s="74">
        <v>0</v>
      </c>
      <c r="AI69" s="74" t="s">
        <v>5</v>
      </c>
      <c r="AJ69" s="75">
        <v>4</v>
      </c>
      <c r="AK69" s="66"/>
      <c r="AL69" s="74"/>
      <c r="AM69" s="74"/>
      <c r="AN69" s="74"/>
      <c r="AO69" s="75"/>
      <c r="AP69" s="120"/>
      <c r="AQ69" s="70"/>
    </row>
    <row r="70" spans="1:43" hidden="1" x14ac:dyDescent="0.2">
      <c r="A70" s="117" t="s">
        <v>163</v>
      </c>
      <c r="B70" s="71"/>
      <c r="C70" s="133" t="s">
        <v>398</v>
      </c>
      <c r="D70" s="64"/>
      <c r="E70" s="54">
        <f t="shared" si="1"/>
        <v>2</v>
      </c>
      <c r="F70" s="65">
        <f>K70+P70+U70+Z70+AE70+AJ70+AO70</f>
        <v>4</v>
      </c>
      <c r="G70" s="66"/>
      <c r="H70" s="74"/>
      <c r="I70" s="74"/>
      <c r="J70" s="74"/>
      <c r="K70" s="75"/>
      <c r="L70" s="66"/>
      <c r="M70" s="74"/>
      <c r="N70" s="74"/>
      <c r="O70" s="74"/>
      <c r="P70" s="75"/>
      <c r="Q70" s="66"/>
      <c r="R70" s="74"/>
      <c r="S70" s="74"/>
      <c r="T70" s="74"/>
      <c r="U70" s="75"/>
      <c r="V70" s="66"/>
      <c r="W70" s="74"/>
      <c r="X70" s="74"/>
      <c r="Y70" s="74"/>
      <c r="Z70" s="75"/>
      <c r="AA70" s="66"/>
      <c r="AB70" s="74"/>
      <c r="AC70" s="74"/>
      <c r="AD70" s="74"/>
      <c r="AE70" s="75"/>
      <c r="AF70" s="66">
        <v>0</v>
      </c>
      <c r="AG70" s="74">
        <v>0</v>
      </c>
      <c r="AH70" s="74">
        <v>2</v>
      </c>
      <c r="AI70" s="74" t="s">
        <v>0</v>
      </c>
      <c r="AJ70" s="75">
        <v>4</v>
      </c>
      <c r="AK70" s="66"/>
      <c r="AL70" s="74"/>
      <c r="AM70" s="74"/>
      <c r="AN70" s="74"/>
      <c r="AO70" s="75"/>
      <c r="AP70" s="120"/>
      <c r="AQ70" s="70"/>
    </row>
    <row r="71" spans="1:43" ht="15.75" hidden="1" thickBot="1" x14ac:dyDescent="0.25">
      <c r="A71" s="157" t="s">
        <v>165</v>
      </c>
      <c r="B71" s="84"/>
      <c r="C71" s="158" t="s">
        <v>202</v>
      </c>
      <c r="D71" s="159"/>
      <c r="E71" s="54">
        <f t="shared" si="1"/>
        <v>4</v>
      </c>
      <c r="F71" s="138">
        <f>K71+P71+U71+Z71+AE71+AJ71+AO71</f>
        <v>4</v>
      </c>
      <c r="G71" s="145"/>
      <c r="H71" s="146"/>
      <c r="I71" s="146"/>
      <c r="J71" s="146"/>
      <c r="K71" s="147"/>
      <c r="L71" s="145"/>
      <c r="M71" s="146"/>
      <c r="N71" s="146"/>
      <c r="O71" s="146"/>
      <c r="P71" s="147"/>
      <c r="Q71" s="145"/>
      <c r="R71" s="146"/>
      <c r="S71" s="146"/>
      <c r="T71" s="146"/>
      <c r="U71" s="147"/>
      <c r="V71" s="145"/>
      <c r="W71" s="146"/>
      <c r="X71" s="146"/>
      <c r="Y71" s="146"/>
      <c r="Z71" s="147"/>
      <c r="AA71" s="145"/>
      <c r="AB71" s="146"/>
      <c r="AC71" s="146"/>
      <c r="AD71" s="146"/>
      <c r="AE71" s="147"/>
      <c r="AF71" s="145"/>
      <c r="AG71" s="146"/>
      <c r="AH71" s="146"/>
      <c r="AI71" s="146"/>
      <c r="AJ71" s="147"/>
      <c r="AK71" s="145">
        <v>0</v>
      </c>
      <c r="AL71" s="146">
        <v>2</v>
      </c>
      <c r="AM71" s="146">
        <v>2</v>
      </c>
      <c r="AN71" s="146" t="s">
        <v>0</v>
      </c>
      <c r="AO71" s="147">
        <v>4</v>
      </c>
      <c r="AP71" s="148"/>
      <c r="AQ71" s="160"/>
    </row>
    <row r="72" spans="1:43" ht="15.75" hidden="1" thickBot="1" x14ac:dyDescent="0.25">
      <c r="A72" s="153"/>
      <c r="B72" s="154"/>
      <c r="C72" s="42" t="s">
        <v>399</v>
      </c>
      <c r="D72" s="43"/>
      <c r="E72" s="44">
        <f t="shared" si="1"/>
        <v>16</v>
      </c>
      <c r="F72" s="48">
        <f>SUM(F73:F77)</f>
        <v>20</v>
      </c>
      <c r="G72" s="46">
        <v>0</v>
      </c>
      <c r="H72" s="47">
        <v>0</v>
      </c>
      <c r="I72" s="47">
        <v>0</v>
      </c>
      <c r="J72" s="47">
        <v>0</v>
      </c>
      <c r="K72" s="48">
        <v>0</v>
      </c>
      <c r="L72" s="46">
        <v>0</v>
      </c>
      <c r="M72" s="47">
        <v>0</v>
      </c>
      <c r="N72" s="47">
        <v>0</v>
      </c>
      <c r="O72" s="47">
        <v>0</v>
      </c>
      <c r="P72" s="48">
        <v>0</v>
      </c>
      <c r="Q72" s="46">
        <v>0</v>
      </c>
      <c r="R72" s="47">
        <v>0</v>
      </c>
      <c r="S72" s="47">
        <v>0</v>
      </c>
      <c r="T72" s="47">
        <v>0</v>
      </c>
      <c r="U72" s="48">
        <v>0</v>
      </c>
      <c r="V72" s="46">
        <v>0</v>
      </c>
      <c r="W72" s="47">
        <v>0</v>
      </c>
      <c r="X72" s="47">
        <v>0</v>
      </c>
      <c r="Y72" s="47">
        <v>0</v>
      </c>
      <c r="Z72" s="48">
        <v>0</v>
      </c>
      <c r="AA72" s="46">
        <f t="shared" ref="AA72:AO72" si="8">SUM(AA73:AA77)</f>
        <v>3</v>
      </c>
      <c r="AB72" s="47">
        <f t="shared" si="8"/>
        <v>2</v>
      </c>
      <c r="AC72" s="47">
        <f t="shared" si="8"/>
        <v>2</v>
      </c>
      <c r="AD72" s="47">
        <v>0</v>
      </c>
      <c r="AE72" s="48">
        <f t="shared" si="8"/>
        <v>8</v>
      </c>
      <c r="AF72" s="46">
        <f t="shared" si="8"/>
        <v>1</v>
      </c>
      <c r="AG72" s="47">
        <f t="shared" si="8"/>
        <v>0</v>
      </c>
      <c r="AH72" s="47">
        <f t="shared" si="8"/>
        <v>4</v>
      </c>
      <c r="AI72" s="47">
        <v>0</v>
      </c>
      <c r="AJ72" s="48">
        <f t="shared" si="8"/>
        <v>8</v>
      </c>
      <c r="AK72" s="46">
        <f t="shared" si="8"/>
        <v>0</v>
      </c>
      <c r="AL72" s="47">
        <f t="shared" si="8"/>
        <v>2</v>
      </c>
      <c r="AM72" s="47">
        <f t="shared" si="8"/>
        <v>2</v>
      </c>
      <c r="AN72" s="47">
        <v>0</v>
      </c>
      <c r="AO72" s="48">
        <f t="shared" si="8"/>
        <v>4</v>
      </c>
      <c r="AP72" s="106"/>
      <c r="AQ72" s="42"/>
    </row>
    <row r="73" spans="1:43" hidden="1" x14ac:dyDescent="0.2">
      <c r="A73" s="107" t="s">
        <v>133</v>
      </c>
      <c r="B73" s="62"/>
      <c r="C73" s="155" t="s">
        <v>204</v>
      </c>
      <c r="D73" s="53"/>
      <c r="E73" s="110">
        <f t="shared" si="1"/>
        <v>4</v>
      </c>
      <c r="F73" s="111">
        <f>K73+P73+U73+Z73+AE73+AJ73+AO73</f>
        <v>4</v>
      </c>
      <c r="G73" s="112"/>
      <c r="H73" s="113"/>
      <c r="I73" s="113"/>
      <c r="J73" s="113"/>
      <c r="K73" s="114"/>
      <c r="L73" s="112"/>
      <c r="M73" s="113"/>
      <c r="N73" s="113"/>
      <c r="O73" s="113"/>
      <c r="P73" s="114"/>
      <c r="Q73" s="112"/>
      <c r="R73" s="113"/>
      <c r="S73" s="113"/>
      <c r="T73" s="113"/>
      <c r="U73" s="114"/>
      <c r="V73" s="112"/>
      <c r="W73" s="113"/>
      <c r="X73" s="113"/>
      <c r="Y73" s="113"/>
      <c r="Z73" s="114"/>
      <c r="AA73" s="112">
        <v>2</v>
      </c>
      <c r="AB73" s="113">
        <v>0</v>
      </c>
      <c r="AC73" s="113">
        <v>2</v>
      </c>
      <c r="AD73" s="113" t="s">
        <v>5</v>
      </c>
      <c r="AE73" s="114">
        <v>4</v>
      </c>
      <c r="AF73" s="112"/>
      <c r="AG73" s="113"/>
      <c r="AH73" s="113"/>
      <c r="AI73" s="113"/>
      <c r="AJ73" s="114"/>
      <c r="AK73" s="112"/>
      <c r="AL73" s="113"/>
      <c r="AM73" s="113"/>
      <c r="AN73" s="113"/>
      <c r="AO73" s="114"/>
      <c r="AP73" s="115"/>
      <c r="AQ73" s="116"/>
    </row>
    <row r="74" spans="1:43" hidden="1" x14ac:dyDescent="0.2">
      <c r="A74" s="117" t="s">
        <v>134</v>
      </c>
      <c r="B74" s="71"/>
      <c r="C74" s="133" t="s">
        <v>206</v>
      </c>
      <c r="D74" s="64"/>
      <c r="E74" s="54">
        <f t="shared" ref="E74:E127" si="9">G74+H74+I74+L74+M74+N74+Q74+R74+S74+V74+W74+X74+AA74+AB74+AC74+AF74+AG74+AH74+AK74+AL74+AM74</f>
        <v>3</v>
      </c>
      <c r="F74" s="65">
        <f>K74+P74+U74+Z74+AE74+AJ74+AO74</f>
        <v>4</v>
      </c>
      <c r="G74" s="66"/>
      <c r="H74" s="74"/>
      <c r="I74" s="74"/>
      <c r="J74" s="74"/>
      <c r="K74" s="75"/>
      <c r="L74" s="66"/>
      <c r="M74" s="74"/>
      <c r="N74" s="74"/>
      <c r="O74" s="74"/>
      <c r="P74" s="75"/>
      <c r="Q74" s="66"/>
      <c r="R74" s="74"/>
      <c r="S74" s="74"/>
      <c r="T74" s="74"/>
      <c r="U74" s="75"/>
      <c r="V74" s="66"/>
      <c r="W74" s="74"/>
      <c r="X74" s="74"/>
      <c r="Y74" s="74"/>
      <c r="Z74" s="75"/>
      <c r="AA74" s="66">
        <v>1</v>
      </c>
      <c r="AB74" s="74">
        <v>2</v>
      </c>
      <c r="AC74" s="74">
        <v>0</v>
      </c>
      <c r="AD74" s="74" t="s">
        <v>0</v>
      </c>
      <c r="AE74" s="75">
        <v>4</v>
      </c>
      <c r="AF74" s="66"/>
      <c r="AG74" s="74"/>
      <c r="AH74" s="74"/>
      <c r="AI74" s="74"/>
      <c r="AJ74" s="75"/>
      <c r="AK74" s="66"/>
      <c r="AL74" s="74"/>
      <c r="AM74" s="74"/>
      <c r="AN74" s="74"/>
      <c r="AO74" s="75"/>
      <c r="AP74" s="120"/>
      <c r="AQ74" s="121" t="s">
        <v>46</v>
      </c>
    </row>
    <row r="75" spans="1:43" hidden="1" x14ac:dyDescent="0.2">
      <c r="A75" s="117" t="s">
        <v>135</v>
      </c>
      <c r="B75" s="71"/>
      <c r="C75" s="133" t="s">
        <v>307</v>
      </c>
      <c r="D75" s="64"/>
      <c r="E75" s="54">
        <f t="shared" si="9"/>
        <v>3</v>
      </c>
      <c r="F75" s="65">
        <f>K75+P75+U75+Z75+AE75+AJ75+AO75</f>
        <v>4</v>
      </c>
      <c r="G75" s="66"/>
      <c r="H75" s="74"/>
      <c r="I75" s="74"/>
      <c r="J75" s="74"/>
      <c r="K75" s="75"/>
      <c r="L75" s="66"/>
      <c r="M75" s="74"/>
      <c r="N75" s="74"/>
      <c r="O75" s="74"/>
      <c r="P75" s="75"/>
      <c r="Q75" s="66"/>
      <c r="R75" s="74"/>
      <c r="S75" s="74"/>
      <c r="T75" s="74"/>
      <c r="U75" s="75"/>
      <c r="V75" s="66"/>
      <c r="W75" s="74"/>
      <c r="X75" s="74"/>
      <c r="Y75" s="74"/>
      <c r="Z75" s="75"/>
      <c r="AA75" s="66"/>
      <c r="AB75" s="74"/>
      <c r="AC75" s="74"/>
      <c r="AD75" s="74"/>
      <c r="AE75" s="75"/>
      <c r="AF75" s="68">
        <v>1</v>
      </c>
      <c r="AG75" s="67">
        <v>0</v>
      </c>
      <c r="AH75" s="67">
        <v>2</v>
      </c>
      <c r="AI75" s="67" t="s">
        <v>0</v>
      </c>
      <c r="AJ75" s="65">
        <v>4</v>
      </c>
      <c r="AK75" s="66"/>
      <c r="AL75" s="74"/>
      <c r="AM75" s="74"/>
      <c r="AN75" s="74"/>
      <c r="AO75" s="75"/>
      <c r="AP75" s="120"/>
      <c r="AQ75" s="70"/>
    </row>
    <row r="76" spans="1:43" hidden="1" x14ac:dyDescent="0.2">
      <c r="A76" s="117" t="s">
        <v>136</v>
      </c>
      <c r="B76" s="84"/>
      <c r="C76" s="162" t="s">
        <v>208</v>
      </c>
      <c r="D76" s="159"/>
      <c r="E76" s="54">
        <f t="shared" si="9"/>
        <v>2</v>
      </c>
      <c r="F76" s="92">
        <f>K76+P76+U76+Z76+AE76+AJ76+AO76</f>
        <v>4</v>
      </c>
      <c r="G76" s="87"/>
      <c r="H76" s="88"/>
      <c r="I76" s="88"/>
      <c r="J76" s="88"/>
      <c r="K76" s="89"/>
      <c r="L76" s="87"/>
      <c r="M76" s="88"/>
      <c r="N76" s="88"/>
      <c r="O76" s="88"/>
      <c r="P76" s="89"/>
      <c r="Q76" s="87"/>
      <c r="R76" s="88"/>
      <c r="S76" s="88"/>
      <c r="T76" s="88"/>
      <c r="U76" s="89"/>
      <c r="V76" s="87"/>
      <c r="W76" s="88"/>
      <c r="X76" s="88"/>
      <c r="Y76" s="88"/>
      <c r="Z76" s="89"/>
      <c r="AA76" s="87"/>
      <c r="AB76" s="88"/>
      <c r="AC76" s="88"/>
      <c r="AD76" s="88"/>
      <c r="AE76" s="89"/>
      <c r="AF76" s="90">
        <v>0</v>
      </c>
      <c r="AG76" s="91">
        <v>0</v>
      </c>
      <c r="AH76" s="91">
        <v>2</v>
      </c>
      <c r="AI76" s="91" t="s">
        <v>0</v>
      </c>
      <c r="AJ76" s="92">
        <v>4</v>
      </c>
      <c r="AK76" s="87"/>
      <c r="AL76" s="88"/>
      <c r="AM76" s="88"/>
      <c r="AN76" s="88"/>
      <c r="AO76" s="89"/>
      <c r="AP76" s="123"/>
      <c r="AQ76" s="94"/>
    </row>
    <row r="77" spans="1:43" ht="15.75" hidden="1" thickBot="1" x14ac:dyDescent="0.25">
      <c r="A77" s="122" t="s">
        <v>138</v>
      </c>
      <c r="B77" s="84"/>
      <c r="C77" s="158" t="s">
        <v>215</v>
      </c>
      <c r="D77" s="159"/>
      <c r="E77" s="54">
        <f t="shared" si="9"/>
        <v>4</v>
      </c>
      <c r="F77" s="138">
        <f>K77+P77+U77+Z77+AE77+AJ77+AO77</f>
        <v>4</v>
      </c>
      <c r="G77" s="145"/>
      <c r="H77" s="146"/>
      <c r="I77" s="146"/>
      <c r="J77" s="146"/>
      <c r="K77" s="147"/>
      <c r="L77" s="145"/>
      <c r="M77" s="146"/>
      <c r="N77" s="146"/>
      <c r="O77" s="146"/>
      <c r="P77" s="147"/>
      <c r="Q77" s="145"/>
      <c r="R77" s="146"/>
      <c r="S77" s="146"/>
      <c r="T77" s="146"/>
      <c r="U77" s="147"/>
      <c r="V77" s="145"/>
      <c r="W77" s="146"/>
      <c r="X77" s="146"/>
      <c r="Y77" s="146"/>
      <c r="Z77" s="147"/>
      <c r="AA77" s="145"/>
      <c r="AB77" s="146"/>
      <c r="AC77" s="146"/>
      <c r="AD77" s="146"/>
      <c r="AE77" s="147"/>
      <c r="AF77" s="145"/>
      <c r="AG77" s="146"/>
      <c r="AH77" s="146"/>
      <c r="AI77" s="146"/>
      <c r="AJ77" s="147"/>
      <c r="AK77" s="145">
        <v>0</v>
      </c>
      <c r="AL77" s="146">
        <v>2</v>
      </c>
      <c r="AM77" s="146">
        <v>2</v>
      </c>
      <c r="AN77" s="146" t="s">
        <v>0</v>
      </c>
      <c r="AO77" s="147">
        <v>4</v>
      </c>
      <c r="AP77" s="148"/>
      <c r="AQ77" s="160"/>
    </row>
    <row r="78" spans="1:43" ht="15.75" thickBot="1" x14ac:dyDescent="0.25">
      <c r="A78" s="153"/>
      <c r="B78" s="154"/>
      <c r="C78" s="41" t="s">
        <v>289</v>
      </c>
      <c r="D78" s="43"/>
      <c r="E78" s="46">
        <f t="shared" si="9"/>
        <v>16</v>
      </c>
      <c r="F78" s="48">
        <f>SUM(F79:F83)</f>
        <v>20</v>
      </c>
      <c r="G78" s="46">
        <v>0</v>
      </c>
      <c r="H78" s="47">
        <v>0</v>
      </c>
      <c r="I78" s="47">
        <v>0</v>
      </c>
      <c r="J78" s="47">
        <v>0</v>
      </c>
      <c r="K78" s="48">
        <v>0</v>
      </c>
      <c r="L78" s="46">
        <v>0</v>
      </c>
      <c r="M78" s="47">
        <v>0</v>
      </c>
      <c r="N78" s="47">
        <v>0</v>
      </c>
      <c r="O78" s="47">
        <v>0</v>
      </c>
      <c r="P78" s="48">
        <v>0</v>
      </c>
      <c r="Q78" s="46">
        <v>0</v>
      </c>
      <c r="R78" s="47">
        <v>0</v>
      </c>
      <c r="S78" s="47">
        <v>0</v>
      </c>
      <c r="T78" s="47">
        <v>0</v>
      </c>
      <c r="U78" s="48">
        <v>0</v>
      </c>
      <c r="V78" s="46">
        <v>0</v>
      </c>
      <c r="W78" s="47">
        <v>0</v>
      </c>
      <c r="X78" s="47">
        <v>0</v>
      </c>
      <c r="Y78" s="47">
        <v>0</v>
      </c>
      <c r="Z78" s="48">
        <v>0</v>
      </c>
      <c r="AA78" s="46">
        <f t="shared" ref="AA78:AO78" si="10">SUM(AA79:AA83)</f>
        <v>3</v>
      </c>
      <c r="AB78" s="47">
        <f t="shared" si="10"/>
        <v>1</v>
      </c>
      <c r="AC78" s="47">
        <f t="shared" si="10"/>
        <v>3</v>
      </c>
      <c r="AD78" s="47">
        <v>0</v>
      </c>
      <c r="AE78" s="48">
        <f t="shared" si="10"/>
        <v>8</v>
      </c>
      <c r="AF78" s="46">
        <f t="shared" si="10"/>
        <v>1</v>
      </c>
      <c r="AG78" s="47">
        <f t="shared" si="10"/>
        <v>0</v>
      </c>
      <c r="AH78" s="47">
        <f t="shared" si="10"/>
        <v>4</v>
      </c>
      <c r="AI78" s="47">
        <v>0</v>
      </c>
      <c r="AJ78" s="48">
        <f t="shared" si="10"/>
        <v>8</v>
      </c>
      <c r="AK78" s="46">
        <f t="shared" si="10"/>
        <v>0</v>
      </c>
      <c r="AL78" s="47">
        <f t="shared" si="10"/>
        <v>2</v>
      </c>
      <c r="AM78" s="47">
        <f t="shared" si="10"/>
        <v>2</v>
      </c>
      <c r="AN78" s="47">
        <v>0</v>
      </c>
      <c r="AO78" s="48">
        <f t="shared" si="10"/>
        <v>4</v>
      </c>
      <c r="AP78" s="106"/>
      <c r="AQ78" s="42"/>
    </row>
    <row r="79" spans="1:43" x14ac:dyDescent="0.2">
      <c r="A79" s="161" t="s">
        <v>139</v>
      </c>
      <c r="B79" s="62" t="s">
        <v>400</v>
      </c>
      <c r="C79" s="163" t="s">
        <v>290</v>
      </c>
      <c r="D79" s="53"/>
      <c r="E79" s="110">
        <f t="shared" si="9"/>
        <v>4</v>
      </c>
      <c r="F79" s="55">
        <f t="shared" ref="F79:F89" si="11">K79+P79+U79+Z79+AE79+AJ79+AO79</f>
        <v>4</v>
      </c>
      <c r="G79" s="56"/>
      <c r="H79" s="164"/>
      <c r="I79" s="164"/>
      <c r="J79" s="164"/>
      <c r="K79" s="165"/>
      <c r="L79" s="56"/>
      <c r="M79" s="164"/>
      <c r="N79" s="164"/>
      <c r="O79" s="164"/>
      <c r="P79" s="165"/>
      <c r="Q79" s="56"/>
      <c r="R79" s="164"/>
      <c r="S79" s="164"/>
      <c r="T79" s="164"/>
      <c r="U79" s="165"/>
      <c r="V79" s="56"/>
      <c r="W79" s="164"/>
      <c r="X79" s="164"/>
      <c r="Y79" s="164"/>
      <c r="Z79" s="165"/>
      <c r="AA79" s="56">
        <v>2</v>
      </c>
      <c r="AB79" s="164">
        <v>1</v>
      </c>
      <c r="AC79" s="164">
        <v>1</v>
      </c>
      <c r="AD79" s="164" t="s">
        <v>5</v>
      </c>
      <c r="AE79" s="165">
        <v>4</v>
      </c>
      <c r="AF79" s="56"/>
      <c r="AG79" s="164"/>
      <c r="AH79" s="164"/>
      <c r="AI79" s="164"/>
      <c r="AJ79" s="165"/>
      <c r="AK79" s="56"/>
      <c r="AL79" s="164"/>
      <c r="AM79" s="164"/>
      <c r="AN79" s="164"/>
      <c r="AO79" s="165"/>
      <c r="AP79" s="166"/>
      <c r="AQ79" s="60"/>
    </row>
    <row r="80" spans="1:43" x14ac:dyDescent="0.2">
      <c r="A80" s="117" t="s">
        <v>140</v>
      </c>
      <c r="B80" s="71" t="s">
        <v>401</v>
      </c>
      <c r="C80" s="133" t="s">
        <v>213</v>
      </c>
      <c r="D80" s="64"/>
      <c r="E80" s="54">
        <f t="shared" si="9"/>
        <v>3</v>
      </c>
      <c r="F80" s="65">
        <f t="shared" si="11"/>
        <v>4</v>
      </c>
      <c r="G80" s="66"/>
      <c r="H80" s="74"/>
      <c r="I80" s="74"/>
      <c r="J80" s="74"/>
      <c r="K80" s="75"/>
      <c r="L80" s="66"/>
      <c r="M80" s="74"/>
      <c r="N80" s="74"/>
      <c r="O80" s="74"/>
      <c r="P80" s="75"/>
      <c r="Q80" s="66"/>
      <c r="R80" s="74"/>
      <c r="S80" s="74"/>
      <c r="T80" s="74"/>
      <c r="U80" s="75"/>
      <c r="V80" s="66"/>
      <c r="W80" s="74"/>
      <c r="X80" s="74"/>
      <c r="Y80" s="74"/>
      <c r="Z80" s="75"/>
      <c r="AA80" s="66">
        <v>1</v>
      </c>
      <c r="AB80" s="74">
        <v>0</v>
      </c>
      <c r="AC80" s="74">
        <v>2</v>
      </c>
      <c r="AD80" s="74" t="s">
        <v>0</v>
      </c>
      <c r="AE80" s="75">
        <v>4</v>
      </c>
      <c r="AF80" s="66"/>
      <c r="AG80" s="74"/>
      <c r="AH80" s="74"/>
      <c r="AI80" s="74"/>
      <c r="AJ80" s="75"/>
      <c r="AK80" s="66"/>
      <c r="AL80" s="74"/>
      <c r="AM80" s="74"/>
      <c r="AN80" s="74"/>
      <c r="AO80" s="75"/>
      <c r="AP80" s="120"/>
      <c r="AQ80" s="70"/>
    </row>
    <row r="81" spans="1:43" x14ac:dyDescent="0.2">
      <c r="A81" s="117" t="s">
        <v>142</v>
      </c>
      <c r="B81" s="71" t="s">
        <v>402</v>
      </c>
      <c r="C81" s="133" t="s">
        <v>307</v>
      </c>
      <c r="D81" s="64"/>
      <c r="E81" s="54">
        <f t="shared" si="9"/>
        <v>3</v>
      </c>
      <c r="F81" s="65">
        <f t="shared" si="11"/>
        <v>4</v>
      </c>
      <c r="G81" s="66"/>
      <c r="H81" s="74"/>
      <c r="I81" s="74"/>
      <c r="J81" s="74"/>
      <c r="K81" s="75"/>
      <c r="L81" s="66"/>
      <c r="M81" s="74"/>
      <c r="N81" s="74"/>
      <c r="O81" s="74"/>
      <c r="P81" s="75"/>
      <c r="Q81" s="66"/>
      <c r="R81" s="74"/>
      <c r="S81" s="74"/>
      <c r="T81" s="74"/>
      <c r="U81" s="75"/>
      <c r="V81" s="66"/>
      <c r="W81" s="74"/>
      <c r="X81" s="74"/>
      <c r="Y81" s="74"/>
      <c r="Z81" s="75"/>
      <c r="AA81" s="66"/>
      <c r="AB81" s="74"/>
      <c r="AC81" s="74"/>
      <c r="AD81" s="74"/>
      <c r="AE81" s="75"/>
      <c r="AF81" s="68">
        <v>1</v>
      </c>
      <c r="AG81" s="67">
        <v>0</v>
      </c>
      <c r="AH81" s="67">
        <v>2</v>
      </c>
      <c r="AI81" s="67" t="s">
        <v>0</v>
      </c>
      <c r="AJ81" s="65">
        <v>4</v>
      </c>
      <c r="AK81" s="66"/>
      <c r="AL81" s="74"/>
      <c r="AM81" s="74"/>
      <c r="AN81" s="74"/>
      <c r="AO81" s="75"/>
      <c r="AP81" s="120"/>
      <c r="AQ81" s="70"/>
    </row>
    <row r="82" spans="1:43" x14ac:dyDescent="0.2">
      <c r="A82" s="117" t="s">
        <v>144</v>
      </c>
      <c r="B82" s="84" t="s">
        <v>403</v>
      </c>
      <c r="C82" s="162" t="s">
        <v>211</v>
      </c>
      <c r="D82" s="159"/>
      <c r="E82" s="54">
        <f t="shared" si="9"/>
        <v>2</v>
      </c>
      <c r="F82" s="92">
        <f t="shared" si="11"/>
        <v>4</v>
      </c>
      <c r="G82" s="87"/>
      <c r="H82" s="88"/>
      <c r="I82" s="88"/>
      <c r="J82" s="88"/>
      <c r="K82" s="89"/>
      <c r="L82" s="87"/>
      <c r="M82" s="88"/>
      <c r="N82" s="88"/>
      <c r="O82" s="88"/>
      <c r="P82" s="89"/>
      <c r="Q82" s="87"/>
      <c r="R82" s="88"/>
      <c r="S82" s="88"/>
      <c r="T82" s="88"/>
      <c r="U82" s="89"/>
      <c r="V82" s="87"/>
      <c r="W82" s="88"/>
      <c r="X82" s="88"/>
      <c r="Y82" s="88"/>
      <c r="Z82" s="89"/>
      <c r="AA82" s="87"/>
      <c r="AB82" s="88"/>
      <c r="AC82" s="88"/>
      <c r="AD82" s="88"/>
      <c r="AE82" s="89"/>
      <c r="AF82" s="90">
        <v>0</v>
      </c>
      <c r="AG82" s="91">
        <v>0</v>
      </c>
      <c r="AH82" s="91">
        <v>2</v>
      </c>
      <c r="AI82" s="91" t="s">
        <v>0</v>
      </c>
      <c r="AJ82" s="92">
        <v>4</v>
      </c>
      <c r="AK82" s="87"/>
      <c r="AL82" s="88"/>
      <c r="AM82" s="88"/>
      <c r="AN82" s="88"/>
      <c r="AO82" s="89"/>
      <c r="AP82" s="123"/>
      <c r="AQ82" s="94"/>
    </row>
    <row r="83" spans="1:43" ht="15.75" thickBot="1" x14ac:dyDescent="0.25">
      <c r="A83" s="122" t="s">
        <v>146</v>
      </c>
      <c r="B83" s="84" t="s">
        <v>404</v>
      </c>
      <c r="C83" s="158" t="s">
        <v>215</v>
      </c>
      <c r="D83" s="159"/>
      <c r="E83" s="54">
        <f t="shared" si="9"/>
        <v>4</v>
      </c>
      <c r="F83" s="138">
        <f t="shared" si="11"/>
        <v>4</v>
      </c>
      <c r="G83" s="145"/>
      <c r="H83" s="146"/>
      <c r="I83" s="146"/>
      <c r="J83" s="146"/>
      <c r="K83" s="147"/>
      <c r="L83" s="145"/>
      <c r="M83" s="146"/>
      <c r="N83" s="146"/>
      <c r="O83" s="146"/>
      <c r="P83" s="147"/>
      <c r="Q83" s="145"/>
      <c r="R83" s="146"/>
      <c r="S83" s="146"/>
      <c r="T83" s="146"/>
      <c r="U83" s="147"/>
      <c r="V83" s="145"/>
      <c r="W83" s="146"/>
      <c r="X83" s="146"/>
      <c r="Y83" s="146"/>
      <c r="Z83" s="147"/>
      <c r="AA83" s="145"/>
      <c r="AB83" s="146"/>
      <c r="AC83" s="146"/>
      <c r="AD83" s="146"/>
      <c r="AE83" s="147"/>
      <c r="AF83" s="145"/>
      <c r="AG83" s="146"/>
      <c r="AH83" s="146"/>
      <c r="AI83" s="146"/>
      <c r="AJ83" s="147"/>
      <c r="AK83" s="145">
        <v>0</v>
      </c>
      <c r="AL83" s="146">
        <v>2</v>
      </c>
      <c r="AM83" s="146">
        <v>2</v>
      </c>
      <c r="AN83" s="146" t="s">
        <v>0</v>
      </c>
      <c r="AO83" s="147">
        <v>4</v>
      </c>
      <c r="AP83" s="148"/>
      <c r="AQ83" s="160"/>
    </row>
    <row r="84" spans="1:43" ht="15.75" thickBot="1" x14ac:dyDescent="0.25">
      <c r="A84" s="153"/>
      <c r="B84" s="154"/>
      <c r="C84" s="42" t="s">
        <v>405</v>
      </c>
      <c r="D84" s="43"/>
      <c r="E84" s="167">
        <f t="shared" si="9"/>
        <v>16</v>
      </c>
      <c r="F84" s="48">
        <f>SUM(F85:F89)</f>
        <v>20</v>
      </c>
      <c r="G84" s="46">
        <v>0</v>
      </c>
      <c r="H84" s="47">
        <v>0</v>
      </c>
      <c r="I84" s="47">
        <v>0</v>
      </c>
      <c r="J84" s="47">
        <v>0</v>
      </c>
      <c r="K84" s="48">
        <v>0</v>
      </c>
      <c r="L84" s="46">
        <v>0</v>
      </c>
      <c r="M84" s="47">
        <v>0</v>
      </c>
      <c r="N84" s="47">
        <v>0</v>
      </c>
      <c r="O84" s="47">
        <v>0</v>
      </c>
      <c r="P84" s="48">
        <v>0</v>
      </c>
      <c r="Q84" s="46">
        <v>0</v>
      </c>
      <c r="R84" s="47">
        <v>0</v>
      </c>
      <c r="S84" s="47">
        <v>0</v>
      </c>
      <c r="T84" s="47">
        <v>0</v>
      </c>
      <c r="U84" s="48">
        <v>0</v>
      </c>
      <c r="V84" s="46">
        <v>0</v>
      </c>
      <c r="W84" s="47">
        <v>0</v>
      </c>
      <c r="X84" s="47">
        <v>0</v>
      </c>
      <c r="Y84" s="47">
        <v>0</v>
      </c>
      <c r="Z84" s="48">
        <v>0</v>
      </c>
      <c r="AA84" s="46">
        <f t="shared" ref="AA84:AO84" si="12">SUM(AA85:AA89)</f>
        <v>4</v>
      </c>
      <c r="AB84" s="47">
        <f t="shared" si="12"/>
        <v>0</v>
      </c>
      <c r="AC84" s="47">
        <f t="shared" si="12"/>
        <v>4</v>
      </c>
      <c r="AD84" s="47">
        <v>0</v>
      </c>
      <c r="AE84" s="48">
        <f t="shared" si="12"/>
        <v>8</v>
      </c>
      <c r="AF84" s="46">
        <f t="shared" si="12"/>
        <v>2</v>
      </c>
      <c r="AG84" s="47">
        <f t="shared" si="12"/>
        <v>2</v>
      </c>
      <c r="AH84" s="47">
        <f t="shared" si="12"/>
        <v>2</v>
      </c>
      <c r="AI84" s="47">
        <v>0</v>
      </c>
      <c r="AJ84" s="48">
        <f t="shared" si="12"/>
        <v>8</v>
      </c>
      <c r="AK84" s="46">
        <f t="shared" si="12"/>
        <v>0</v>
      </c>
      <c r="AL84" s="47">
        <f t="shared" si="12"/>
        <v>0</v>
      </c>
      <c r="AM84" s="47">
        <f t="shared" si="12"/>
        <v>2</v>
      </c>
      <c r="AN84" s="47">
        <v>0</v>
      </c>
      <c r="AO84" s="48">
        <f t="shared" si="12"/>
        <v>4</v>
      </c>
      <c r="AP84" s="106"/>
      <c r="AQ84" s="42"/>
    </row>
    <row r="85" spans="1:43" x14ac:dyDescent="0.2">
      <c r="A85" s="161" t="s">
        <v>179</v>
      </c>
      <c r="B85" s="168" t="s">
        <v>406</v>
      </c>
      <c r="C85" s="133" t="s">
        <v>292</v>
      </c>
      <c r="D85" s="53"/>
      <c r="E85" s="58">
        <f t="shared" si="9"/>
        <v>4</v>
      </c>
      <c r="F85" s="65">
        <f t="shared" si="11"/>
        <v>4</v>
      </c>
      <c r="G85" s="66"/>
      <c r="H85" s="74"/>
      <c r="I85" s="74"/>
      <c r="J85" s="74"/>
      <c r="K85" s="75"/>
      <c r="L85" s="66"/>
      <c r="M85" s="74"/>
      <c r="N85" s="74"/>
      <c r="O85" s="74"/>
      <c r="P85" s="75"/>
      <c r="Q85" s="66"/>
      <c r="R85" s="74"/>
      <c r="S85" s="74"/>
      <c r="T85" s="74"/>
      <c r="U85" s="75"/>
      <c r="V85" s="66"/>
      <c r="W85" s="74"/>
      <c r="X85" s="74"/>
      <c r="Y85" s="74"/>
      <c r="Z85" s="75"/>
      <c r="AA85" s="66">
        <v>4</v>
      </c>
      <c r="AB85" s="74">
        <v>0</v>
      </c>
      <c r="AC85" s="74">
        <v>0</v>
      </c>
      <c r="AD85" s="74" t="s">
        <v>5</v>
      </c>
      <c r="AE85" s="75">
        <v>4</v>
      </c>
      <c r="AF85" s="66"/>
      <c r="AG85" s="74"/>
      <c r="AH85" s="74"/>
      <c r="AI85" s="74"/>
      <c r="AJ85" s="75"/>
      <c r="AK85" s="66"/>
      <c r="AL85" s="74"/>
      <c r="AM85" s="74"/>
      <c r="AN85" s="74"/>
      <c r="AO85" s="75"/>
      <c r="AP85" s="120"/>
      <c r="AQ85" s="70"/>
    </row>
    <row r="86" spans="1:43" x14ac:dyDescent="0.2">
      <c r="A86" s="117" t="s">
        <v>181</v>
      </c>
      <c r="B86" s="169" t="s">
        <v>407</v>
      </c>
      <c r="C86" s="133" t="s">
        <v>408</v>
      </c>
      <c r="D86" s="64"/>
      <c r="E86" s="54">
        <f t="shared" si="9"/>
        <v>4</v>
      </c>
      <c r="F86" s="65">
        <f t="shared" si="11"/>
        <v>4</v>
      </c>
      <c r="G86" s="66"/>
      <c r="H86" s="74"/>
      <c r="I86" s="74"/>
      <c r="J86" s="74"/>
      <c r="K86" s="75"/>
      <c r="L86" s="66"/>
      <c r="M86" s="74"/>
      <c r="N86" s="74"/>
      <c r="O86" s="74"/>
      <c r="P86" s="75"/>
      <c r="Q86" s="66"/>
      <c r="R86" s="74"/>
      <c r="S86" s="74"/>
      <c r="T86" s="74"/>
      <c r="U86" s="75"/>
      <c r="V86" s="66"/>
      <c r="W86" s="74"/>
      <c r="X86" s="74"/>
      <c r="Y86" s="74"/>
      <c r="Z86" s="75"/>
      <c r="AA86" s="66"/>
      <c r="AB86" s="74"/>
      <c r="AC86" s="74"/>
      <c r="AD86" s="74"/>
      <c r="AE86" s="75"/>
      <c r="AF86" s="66">
        <v>2</v>
      </c>
      <c r="AG86" s="74">
        <v>0</v>
      </c>
      <c r="AH86" s="74">
        <v>2</v>
      </c>
      <c r="AI86" s="74" t="s">
        <v>5</v>
      </c>
      <c r="AJ86" s="75">
        <v>4</v>
      </c>
      <c r="AK86" s="66"/>
      <c r="AL86" s="74"/>
      <c r="AM86" s="74"/>
      <c r="AN86" s="74"/>
      <c r="AO86" s="75"/>
      <c r="AP86" s="120"/>
      <c r="AQ86" s="70"/>
    </row>
    <row r="87" spans="1:43" x14ac:dyDescent="0.2">
      <c r="A87" s="117" t="s">
        <v>183</v>
      </c>
      <c r="B87" s="169" t="s">
        <v>409</v>
      </c>
      <c r="C87" s="133" t="s">
        <v>410</v>
      </c>
      <c r="D87" s="64"/>
      <c r="E87" s="54">
        <f t="shared" si="9"/>
        <v>2</v>
      </c>
      <c r="F87" s="65">
        <f t="shared" si="11"/>
        <v>4</v>
      </c>
      <c r="G87" s="66"/>
      <c r="H87" s="74"/>
      <c r="I87" s="74"/>
      <c r="J87" s="74"/>
      <c r="K87" s="75"/>
      <c r="L87" s="66"/>
      <c r="M87" s="74"/>
      <c r="N87" s="74"/>
      <c r="O87" s="74"/>
      <c r="P87" s="75"/>
      <c r="Q87" s="66"/>
      <c r="R87" s="74"/>
      <c r="S87" s="74"/>
      <c r="T87" s="74"/>
      <c r="U87" s="75"/>
      <c r="V87" s="66"/>
      <c r="W87" s="74"/>
      <c r="X87" s="74"/>
      <c r="Y87" s="74"/>
      <c r="Z87" s="75"/>
      <c r="AA87" s="66"/>
      <c r="AB87" s="74"/>
      <c r="AC87" s="74"/>
      <c r="AD87" s="74"/>
      <c r="AE87" s="75"/>
      <c r="AF87" s="66">
        <v>0</v>
      </c>
      <c r="AG87" s="74">
        <v>2</v>
      </c>
      <c r="AH87" s="74">
        <v>0</v>
      </c>
      <c r="AI87" s="74" t="s">
        <v>0</v>
      </c>
      <c r="AJ87" s="75">
        <v>4</v>
      </c>
      <c r="AK87" s="66"/>
      <c r="AL87" s="74"/>
      <c r="AM87" s="74"/>
      <c r="AN87" s="74"/>
      <c r="AO87" s="75"/>
      <c r="AP87" s="120"/>
      <c r="AQ87" s="70"/>
    </row>
    <row r="88" spans="1:43" x14ac:dyDescent="0.2">
      <c r="A88" s="117" t="s">
        <v>185</v>
      </c>
      <c r="B88" s="169" t="s">
        <v>411</v>
      </c>
      <c r="C88" s="133" t="s">
        <v>221</v>
      </c>
      <c r="D88" s="64"/>
      <c r="E88" s="54">
        <f t="shared" si="9"/>
        <v>4</v>
      </c>
      <c r="F88" s="65">
        <f t="shared" si="11"/>
        <v>4</v>
      </c>
      <c r="G88" s="66"/>
      <c r="H88" s="74"/>
      <c r="I88" s="74"/>
      <c r="J88" s="74"/>
      <c r="K88" s="75"/>
      <c r="L88" s="66"/>
      <c r="M88" s="74"/>
      <c r="N88" s="74"/>
      <c r="O88" s="74"/>
      <c r="P88" s="75"/>
      <c r="Q88" s="66"/>
      <c r="R88" s="74"/>
      <c r="S88" s="74"/>
      <c r="T88" s="74"/>
      <c r="U88" s="75"/>
      <c r="V88" s="66"/>
      <c r="W88" s="74"/>
      <c r="X88" s="74"/>
      <c r="Y88" s="74"/>
      <c r="Z88" s="75"/>
      <c r="AA88" s="66">
        <v>0</v>
      </c>
      <c r="AB88" s="74">
        <v>0</v>
      </c>
      <c r="AC88" s="74">
        <v>4</v>
      </c>
      <c r="AD88" s="74" t="s">
        <v>0</v>
      </c>
      <c r="AE88" s="75">
        <v>4</v>
      </c>
      <c r="AF88" s="66"/>
      <c r="AG88" s="74"/>
      <c r="AH88" s="74"/>
      <c r="AI88" s="74"/>
      <c r="AJ88" s="75"/>
      <c r="AK88" s="66"/>
      <c r="AL88" s="74"/>
      <c r="AM88" s="74"/>
      <c r="AN88" s="74"/>
      <c r="AO88" s="75"/>
      <c r="AP88" s="120"/>
      <c r="AQ88" s="70"/>
    </row>
    <row r="89" spans="1:43" ht="15.75" thickBot="1" x14ac:dyDescent="0.25">
      <c r="A89" s="122" t="s">
        <v>186</v>
      </c>
      <c r="B89" s="169" t="s">
        <v>412</v>
      </c>
      <c r="C89" s="133" t="s">
        <v>413</v>
      </c>
      <c r="D89" s="64"/>
      <c r="E89" s="54">
        <f t="shared" si="9"/>
        <v>2</v>
      </c>
      <c r="F89" s="65">
        <f t="shared" si="11"/>
        <v>4</v>
      </c>
      <c r="G89" s="66"/>
      <c r="H89" s="74"/>
      <c r="I89" s="74"/>
      <c r="J89" s="74"/>
      <c r="K89" s="75"/>
      <c r="L89" s="66"/>
      <c r="M89" s="74"/>
      <c r="N89" s="74"/>
      <c r="O89" s="74"/>
      <c r="P89" s="75"/>
      <c r="Q89" s="66"/>
      <c r="R89" s="74"/>
      <c r="S89" s="74"/>
      <c r="T89" s="74"/>
      <c r="U89" s="75"/>
      <c r="V89" s="66"/>
      <c r="W89" s="74"/>
      <c r="X89" s="74"/>
      <c r="Y89" s="74"/>
      <c r="Z89" s="75"/>
      <c r="AA89" s="66"/>
      <c r="AB89" s="74"/>
      <c r="AC89" s="74"/>
      <c r="AD89" s="74"/>
      <c r="AE89" s="75"/>
      <c r="AF89" s="66"/>
      <c r="AG89" s="74"/>
      <c r="AH89" s="74"/>
      <c r="AI89" s="74"/>
      <c r="AJ89" s="75"/>
      <c r="AK89" s="66">
        <v>0</v>
      </c>
      <c r="AL89" s="74">
        <v>0</v>
      </c>
      <c r="AM89" s="74">
        <v>2</v>
      </c>
      <c r="AN89" s="74" t="s">
        <v>0</v>
      </c>
      <c r="AO89" s="75">
        <v>4</v>
      </c>
      <c r="AP89" s="120"/>
      <c r="AQ89" s="70"/>
    </row>
    <row r="90" spans="1:43" ht="15.75" thickBot="1" x14ac:dyDescent="0.25">
      <c r="A90" s="152"/>
      <c r="B90" s="41" t="s">
        <v>293</v>
      </c>
      <c r="C90" s="42"/>
      <c r="D90" s="43"/>
      <c r="E90" s="44">
        <f t="shared" si="9"/>
        <v>0</v>
      </c>
      <c r="F90" s="48"/>
      <c r="G90" s="46"/>
      <c r="H90" s="47"/>
      <c r="I90" s="47"/>
      <c r="J90" s="47"/>
      <c r="K90" s="48"/>
      <c r="L90" s="46"/>
      <c r="M90" s="47"/>
      <c r="N90" s="47"/>
      <c r="O90" s="47"/>
      <c r="P90" s="48"/>
      <c r="Q90" s="46"/>
      <c r="R90" s="47"/>
      <c r="S90" s="47"/>
      <c r="T90" s="47"/>
      <c r="U90" s="170"/>
      <c r="V90" s="46"/>
      <c r="W90" s="47"/>
      <c r="X90" s="47"/>
      <c r="Y90" s="47"/>
      <c r="Z90" s="48"/>
      <c r="AA90" s="46"/>
      <c r="AB90" s="47"/>
      <c r="AC90" s="47"/>
      <c r="AD90" s="47"/>
      <c r="AE90" s="48"/>
      <c r="AF90" s="46"/>
      <c r="AG90" s="47"/>
      <c r="AH90" s="47"/>
      <c r="AI90" s="47"/>
      <c r="AJ90" s="48"/>
      <c r="AK90" s="46"/>
      <c r="AL90" s="47"/>
      <c r="AM90" s="47"/>
      <c r="AN90" s="47"/>
      <c r="AO90" s="48"/>
      <c r="AP90" s="106"/>
      <c r="AQ90" s="42"/>
    </row>
    <row r="91" spans="1:43" ht="15.75" hidden="1" thickBot="1" x14ac:dyDescent="0.25">
      <c r="A91" s="153"/>
      <c r="B91" s="154"/>
      <c r="C91" s="171" t="s">
        <v>37</v>
      </c>
      <c r="D91" s="43"/>
      <c r="E91" s="44">
        <f t="shared" si="9"/>
        <v>16</v>
      </c>
      <c r="F91" s="48">
        <f>SUM(F92:F96)</f>
        <v>20</v>
      </c>
      <c r="G91" s="46">
        <v>0</v>
      </c>
      <c r="H91" s="47">
        <v>0</v>
      </c>
      <c r="I91" s="47">
        <v>0</v>
      </c>
      <c r="J91" s="47">
        <v>0</v>
      </c>
      <c r="K91" s="48">
        <v>0</v>
      </c>
      <c r="L91" s="46">
        <v>0</v>
      </c>
      <c r="M91" s="47">
        <v>0</v>
      </c>
      <c r="N91" s="47">
        <v>0</v>
      </c>
      <c r="O91" s="47">
        <v>0</v>
      </c>
      <c r="P91" s="48">
        <v>0</v>
      </c>
      <c r="Q91" s="46">
        <v>0</v>
      </c>
      <c r="R91" s="47">
        <v>0</v>
      </c>
      <c r="S91" s="47">
        <v>0</v>
      </c>
      <c r="T91" s="172">
        <v>0</v>
      </c>
      <c r="U91" s="173">
        <v>0</v>
      </c>
      <c r="V91" s="174">
        <f>SUM(V92:V96)</f>
        <v>1</v>
      </c>
      <c r="W91" s="47">
        <f t="shared" ref="W91:AO91" si="13">SUM(W92:W96)</f>
        <v>1</v>
      </c>
      <c r="X91" s="47">
        <f t="shared" si="13"/>
        <v>0</v>
      </c>
      <c r="Y91" s="47">
        <v>0</v>
      </c>
      <c r="Z91" s="48">
        <f t="shared" si="13"/>
        <v>4</v>
      </c>
      <c r="AA91" s="46">
        <f t="shared" si="13"/>
        <v>4</v>
      </c>
      <c r="AB91" s="47">
        <f t="shared" si="13"/>
        <v>0</v>
      </c>
      <c r="AC91" s="47">
        <f t="shared" si="13"/>
        <v>4</v>
      </c>
      <c r="AD91" s="47">
        <v>0</v>
      </c>
      <c r="AE91" s="48">
        <f t="shared" si="13"/>
        <v>8</v>
      </c>
      <c r="AF91" s="46">
        <f t="shared" si="13"/>
        <v>4</v>
      </c>
      <c r="AG91" s="47">
        <f t="shared" si="13"/>
        <v>1</v>
      </c>
      <c r="AH91" s="47">
        <f t="shared" si="13"/>
        <v>1</v>
      </c>
      <c r="AI91" s="47">
        <v>0</v>
      </c>
      <c r="AJ91" s="48">
        <f t="shared" si="13"/>
        <v>8</v>
      </c>
      <c r="AK91" s="46">
        <f t="shared" si="13"/>
        <v>0</v>
      </c>
      <c r="AL91" s="47">
        <f t="shared" si="13"/>
        <v>0</v>
      </c>
      <c r="AM91" s="47">
        <f t="shared" si="13"/>
        <v>0</v>
      </c>
      <c r="AN91" s="47">
        <f>COUNTA(AN92:AN96)</f>
        <v>0</v>
      </c>
      <c r="AO91" s="48">
        <f t="shared" si="13"/>
        <v>0</v>
      </c>
      <c r="AP91" s="106"/>
      <c r="AQ91" s="42"/>
    </row>
    <row r="92" spans="1:43" hidden="1" x14ac:dyDescent="0.2">
      <c r="A92" s="175" t="s">
        <v>187</v>
      </c>
      <c r="B92" s="62"/>
      <c r="C92" s="155" t="s">
        <v>151</v>
      </c>
      <c r="D92" s="53"/>
      <c r="E92" s="110">
        <f t="shared" si="9"/>
        <v>2</v>
      </c>
      <c r="F92" s="111">
        <f t="shared" ref="F92:F114" si="14">K92+P92+U92+Z92+AE92+AJ92+AO92</f>
        <v>4</v>
      </c>
      <c r="G92" s="176"/>
      <c r="H92" s="177"/>
      <c r="I92" s="177"/>
      <c r="J92" s="177"/>
      <c r="K92" s="111"/>
      <c r="L92" s="176"/>
      <c r="M92" s="177"/>
      <c r="N92" s="177"/>
      <c r="O92" s="177"/>
      <c r="P92" s="111"/>
      <c r="Q92" s="176"/>
      <c r="R92" s="177"/>
      <c r="S92" s="177"/>
      <c r="T92" s="177"/>
      <c r="U92" s="55"/>
      <c r="V92" s="176">
        <v>1</v>
      </c>
      <c r="W92" s="177">
        <v>1</v>
      </c>
      <c r="X92" s="177">
        <v>0</v>
      </c>
      <c r="Y92" s="177" t="s">
        <v>0</v>
      </c>
      <c r="Z92" s="111">
        <v>4</v>
      </c>
      <c r="AA92" s="176"/>
      <c r="AB92" s="177"/>
      <c r="AC92" s="177"/>
      <c r="AD92" s="177"/>
      <c r="AE92" s="111"/>
      <c r="AF92" s="176"/>
      <c r="AG92" s="177"/>
      <c r="AH92" s="177"/>
      <c r="AI92" s="177"/>
      <c r="AJ92" s="111"/>
      <c r="AK92" s="176"/>
      <c r="AL92" s="177"/>
      <c r="AM92" s="177"/>
      <c r="AN92" s="177"/>
      <c r="AO92" s="111"/>
      <c r="AP92" s="178"/>
      <c r="AQ92" s="156"/>
    </row>
    <row r="93" spans="1:43" hidden="1" x14ac:dyDescent="0.2">
      <c r="A93" s="61" t="s">
        <v>189</v>
      </c>
      <c r="B93" s="71"/>
      <c r="C93" s="133" t="s">
        <v>414</v>
      </c>
      <c r="D93" s="64"/>
      <c r="E93" s="54">
        <f t="shared" si="9"/>
        <v>4</v>
      </c>
      <c r="F93" s="111">
        <f t="shared" si="14"/>
        <v>4</v>
      </c>
      <c r="G93" s="176"/>
      <c r="H93" s="177"/>
      <c r="I93" s="177"/>
      <c r="J93" s="177"/>
      <c r="K93" s="111"/>
      <c r="L93" s="176"/>
      <c r="M93" s="177"/>
      <c r="N93" s="177"/>
      <c r="O93" s="177"/>
      <c r="P93" s="111"/>
      <c r="Q93" s="176"/>
      <c r="R93" s="177"/>
      <c r="S93" s="177"/>
      <c r="T93" s="177"/>
      <c r="U93" s="111"/>
      <c r="V93" s="176"/>
      <c r="W93" s="177"/>
      <c r="X93" s="177"/>
      <c r="Y93" s="177"/>
      <c r="Z93" s="111"/>
      <c r="AA93" s="176">
        <v>2</v>
      </c>
      <c r="AB93" s="177">
        <v>0</v>
      </c>
      <c r="AC93" s="177">
        <v>2</v>
      </c>
      <c r="AD93" s="177" t="s">
        <v>5</v>
      </c>
      <c r="AE93" s="111">
        <v>4</v>
      </c>
      <c r="AF93" s="176"/>
      <c r="AG93" s="177"/>
      <c r="AH93" s="177"/>
      <c r="AI93" s="177"/>
      <c r="AJ93" s="111"/>
      <c r="AK93" s="176"/>
      <c r="AL93" s="177"/>
      <c r="AM93" s="177"/>
      <c r="AN93" s="177"/>
      <c r="AO93" s="111"/>
      <c r="AP93" s="178"/>
      <c r="AQ93" s="156"/>
    </row>
    <row r="94" spans="1:43" hidden="1" x14ac:dyDescent="0.2">
      <c r="A94" s="61" t="s">
        <v>191</v>
      </c>
      <c r="B94" s="71"/>
      <c r="C94" s="133" t="s">
        <v>154</v>
      </c>
      <c r="D94" s="64"/>
      <c r="E94" s="54">
        <f t="shared" si="9"/>
        <v>4</v>
      </c>
      <c r="F94" s="111">
        <f t="shared" si="14"/>
        <v>4</v>
      </c>
      <c r="G94" s="176"/>
      <c r="H94" s="177"/>
      <c r="I94" s="177"/>
      <c r="J94" s="177"/>
      <c r="K94" s="111"/>
      <c r="L94" s="176"/>
      <c r="M94" s="177"/>
      <c r="N94" s="177"/>
      <c r="O94" s="177"/>
      <c r="P94" s="111"/>
      <c r="Q94" s="176"/>
      <c r="R94" s="177"/>
      <c r="S94" s="177"/>
      <c r="T94" s="177"/>
      <c r="U94" s="111"/>
      <c r="V94" s="176"/>
      <c r="W94" s="177"/>
      <c r="X94" s="177"/>
      <c r="Y94" s="177"/>
      <c r="Z94" s="111"/>
      <c r="AA94" s="176">
        <v>2</v>
      </c>
      <c r="AB94" s="177">
        <v>0</v>
      </c>
      <c r="AC94" s="177">
        <v>2</v>
      </c>
      <c r="AD94" s="177" t="s">
        <v>0</v>
      </c>
      <c r="AE94" s="111">
        <v>4</v>
      </c>
      <c r="AF94" s="176"/>
      <c r="AG94" s="177"/>
      <c r="AH94" s="177"/>
      <c r="AI94" s="177"/>
      <c r="AJ94" s="111"/>
      <c r="AK94" s="176"/>
      <c r="AL94" s="177"/>
      <c r="AM94" s="177"/>
      <c r="AN94" s="177"/>
      <c r="AO94" s="111"/>
      <c r="AP94" s="178"/>
      <c r="AQ94" s="156"/>
    </row>
    <row r="95" spans="1:43" hidden="1" x14ac:dyDescent="0.2">
      <c r="A95" s="61" t="s">
        <v>192</v>
      </c>
      <c r="B95" s="71"/>
      <c r="C95" s="133" t="s">
        <v>156</v>
      </c>
      <c r="D95" s="64"/>
      <c r="E95" s="54">
        <f t="shared" si="9"/>
        <v>3</v>
      </c>
      <c r="F95" s="65">
        <f t="shared" si="14"/>
        <v>4</v>
      </c>
      <c r="G95" s="68"/>
      <c r="H95" s="67"/>
      <c r="I95" s="67"/>
      <c r="J95" s="67"/>
      <c r="K95" s="65"/>
      <c r="L95" s="68"/>
      <c r="M95" s="67"/>
      <c r="N95" s="67"/>
      <c r="O95" s="67"/>
      <c r="P95" s="65"/>
      <c r="Q95" s="68"/>
      <c r="R95" s="67"/>
      <c r="S95" s="67"/>
      <c r="T95" s="67"/>
      <c r="U95" s="65"/>
      <c r="V95" s="68"/>
      <c r="W95" s="67"/>
      <c r="X95" s="67"/>
      <c r="Y95" s="67"/>
      <c r="Z95" s="65"/>
      <c r="AA95" s="68"/>
      <c r="AB95" s="67"/>
      <c r="AC95" s="67"/>
      <c r="AD95" s="67"/>
      <c r="AE95" s="65"/>
      <c r="AF95" s="68">
        <v>2</v>
      </c>
      <c r="AG95" s="67">
        <v>1</v>
      </c>
      <c r="AH95" s="67">
        <v>0</v>
      </c>
      <c r="AI95" s="67" t="s">
        <v>5</v>
      </c>
      <c r="AJ95" s="65">
        <v>4</v>
      </c>
      <c r="AK95" s="68"/>
      <c r="AL95" s="67"/>
      <c r="AM95" s="67"/>
      <c r="AN95" s="67"/>
      <c r="AO95" s="65"/>
      <c r="AP95" s="69"/>
      <c r="AQ95" s="70"/>
    </row>
    <row r="96" spans="1:43" ht="15.75" hidden="1" thickBot="1" x14ac:dyDescent="0.25">
      <c r="A96" s="179" t="s">
        <v>194</v>
      </c>
      <c r="B96" s="71"/>
      <c r="C96" s="133" t="s">
        <v>158</v>
      </c>
      <c r="D96" s="64"/>
      <c r="E96" s="54">
        <f t="shared" si="9"/>
        <v>3</v>
      </c>
      <c r="F96" s="65">
        <f t="shared" si="14"/>
        <v>4</v>
      </c>
      <c r="G96" s="68"/>
      <c r="H96" s="67"/>
      <c r="I96" s="67"/>
      <c r="J96" s="67"/>
      <c r="K96" s="65"/>
      <c r="L96" s="68"/>
      <c r="M96" s="67"/>
      <c r="N96" s="67"/>
      <c r="O96" s="67"/>
      <c r="P96" s="65"/>
      <c r="Q96" s="68"/>
      <c r="R96" s="67"/>
      <c r="S96" s="67"/>
      <c r="T96" s="67"/>
      <c r="U96" s="65"/>
      <c r="V96" s="68"/>
      <c r="W96" s="67"/>
      <c r="X96" s="67"/>
      <c r="Y96" s="67"/>
      <c r="Z96" s="65"/>
      <c r="AA96" s="68"/>
      <c r="AB96" s="67"/>
      <c r="AC96" s="67"/>
      <c r="AD96" s="67"/>
      <c r="AE96" s="65"/>
      <c r="AF96" s="68">
        <v>2</v>
      </c>
      <c r="AG96" s="67">
        <v>0</v>
      </c>
      <c r="AH96" s="67">
        <v>1</v>
      </c>
      <c r="AI96" s="67" t="s">
        <v>0</v>
      </c>
      <c r="AJ96" s="65">
        <v>4</v>
      </c>
      <c r="AK96" s="68"/>
      <c r="AL96" s="67"/>
      <c r="AM96" s="67"/>
      <c r="AN96" s="67"/>
      <c r="AO96" s="65"/>
      <c r="AP96" s="69"/>
      <c r="AQ96" s="70"/>
    </row>
    <row r="97" spans="1:43" ht="15.75" hidden="1" thickBot="1" x14ac:dyDescent="0.25">
      <c r="A97" s="153"/>
      <c r="B97" s="154"/>
      <c r="C97" s="171" t="s">
        <v>415</v>
      </c>
      <c r="D97" s="43"/>
      <c r="E97" s="44">
        <f t="shared" si="9"/>
        <v>16</v>
      </c>
      <c r="F97" s="48">
        <f>SUM(F98:F102)</f>
        <v>20</v>
      </c>
      <c r="G97" s="46">
        <v>0</v>
      </c>
      <c r="H97" s="47">
        <v>0</v>
      </c>
      <c r="I97" s="47">
        <v>0</v>
      </c>
      <c r="J97" s="47">
        <v>0</v>
      </c>
      <c r="K97" s="48">
        <v>0</v>
      </c>
      <c r="L97" s="46">
        <v>0</v>
      </c>
      <c r="M97" s="47">
        <v>0</v>
      </c>
      <c r="N97" s="47">
        <v>0</v>
      </c>
      <c r="O97" s="47">
        <v>0</v>
      </c>
      <c r="P97" s="48">
        <v>0</v>
      </c>
      <c r="Q97" s="46">
        <v>0</v>
      </c>
      <c r="R97" s="47">
        <v>0</v>
      </c>
      <c r="S97" s="47">
        <v>0</v>
      </c>
      <c r="T97" s="47">
        <v>0</v>
      </c>
      <c r="U97" s="48">
        <v>0</v>
      </c>
      <c r="V97" s="46">
        <f t="shared" ref="V97:AO97" si="15">SUM(V98:V102)</f>
        <v>1</v>
      </c>
      <c r="W97" s="47">
        <f t="shared" si="15"/>
        <v>1</v>
      </c>
      <c r="X97" s="47">
        <f t="shared" si="15"/>
        <v>0</v>
      </c>
      <c r="Y97" s="47">
        <v>0</v>
      </c>
      <c r="Z97" s="48">
        <f t="shared" si="15"/>
        <v>3</v>
      </c>
      <c r="AA97" s="46">
        <f t="shared" si="15"/>
        <v>4</v>
      </c>
      <c r="AB97" s="47">
        <f t="shared" si="15"/>
        <v>2</v>
      </c>
      <c r="AC97" s="47">
        <f t="shared" si="15"/>
        <v>1</v>
      </c>
      <c r="AD97" s="47">
        <v>0</v>
      </c>
      <c r="AE97" s="48">
        <f t="shared" si="15"/>
        <v>9</v>
      </c>
      <c r="AF97" s="46">
        <f t="shared" si="15"/>
        <v>4</v>
      </c>
      <c r="AG97" s="47">
        <f t="shared" si="15"/>
        <v>2</v>
      </c>
      <c r="AH97" s="47">
        <f t="shared" si="15"/>
        <v>1</v>
      </c>
      <c r="AI97" s="47">
        <v>0</v>
      </c>
      <c r="AJ97" s="48">
        <f t="shared" si="15"/>
        <v>8</v>
      </c>
      <c r="AK97" s="46">
        <f t="shared" si="15"/>
        <v>0</v>
      </c>
      <c r="AL97" s="47">
        <f t="shared" si="15"/>
        <v>0</v>
      </c>
      <c r="AM97" s="47">
        <f t="shared" si="15"/>
        <v>0</v>
      </c>
      <c r="AN97" s="47">
        <f>COUNTA(AN98:AN102)</f>
        <v>0</v>
      </c>
      <c r="AO97" s="48">
        <f t="shared" si="15"/>
        <v>0</v>
      </c>
      <c r="AP97" s="106"/>
      <c r="AQ97" s="42"/>
    </row>
    <row r="98" spans="1:43" hidden="1" x14ac:dyDescent="0.2">
      <c r="A98" s="175" t="s">
        <v>196</v>
      </c>
      <c r="B98" s="62"/>
      <c r="C98" s="52" t="s">
        <v>141</v>
      </c>
      <c r="D98" s="53"/>
      <c r="E98" s="110">
        <f t="shared" si="9"/>
        <v>2</v>
      </c>
      <c r="F98" s="111">
        <f t="shared" si="14"/>
        <v>3</v>
      </c>
      <c r="G98" s="176"/>
      <c r="H98" s="177"/>
      <c r="I98" s="177"/>
      <c r="J98" s="177"/>
      <c r="K98" s="111"/>
      <c r="L98" s="176"/>
      <c r="M98" s="177"/>
      <c r="N98" s="177"/>
      <c r="O98" s="177"/>
      <c r="P98" s="111"/>
      <c r="Q98" s="176"/>
      <c r="R98" s="177"/>
      <c r="S98" s="177"/>
      <c r="T98" s="177"/>
      <c r="U98" s="111"/>
      <c r="V98" s="176">
        <v>1</v>
      </c>
      <c r="W98" s="177">
        <v>1</v>
      </c>
      <c r="X98" s="177">
        <v>0</v>
      </c>
      <c r="Y98" s="177" t="s">
        <v>0</v>
      </c>
      <c r="Z98" s="111">
        <v>3</v>
      </c>
      <c r="AA98" s="176"/>
      <c r="AB98" s="177"/>
      <c r="AC98" s="177"/>
      <c r="AD98" s="177"/>
      <c r="AE98" s="111"/>
      <c r="AF98" s="176"/>
      <c r="AG98" s="177"/>
      <c r="AH98" s="177"/>
      <c r="AI98" s="177"/>
      <c r="AJ98" s="111"/>
      <c r="AK98" s="176"/>
      <c r="AL98" s="177"/>
      <c r="AM98" s="177"/>
      <c r="AN98" s="177"/>
      <c r="AO98" s="111"/>
      <c r="AP98" s="178"/>
      <c r="AQ98" s="156"/>
    </row>
    <row r="99" spans="1:43" hidden="1" x14ac:dyDescent="0.2">
      <c r="A99" s="61" t="s">
        <v>198</v>
      </c>
      <c r="B99" s="62"/>
      <c r="C99" s="52" t="s">
        <v>143</v>
      </c>
      <c r="D99" s="53"/>
      <c r="E99" s="54">
        <f t="shared" si="9"/>
        <v>4</v>
      </c>
      <c r="F99" s="111">
        <f t="shared" si="14"/>
        <v>5</v>
      </c>
      <c r="G99" s="176"/>
      <c r="H99" s="177"/>
      <c r="I99" s="177"/>
      <c r="J99" s="177"/>
      <c r="K99" s="111"/>
      <c r="L99" s="176"/>
      <c r="M99" s="177"/>
      <c r="N99" s="177"/>
      <c r="O99" s="177"/>
      <c r="P99" s="111"/>
      <c r="Q99" s="176"/>
      <c r="R99" s="177"/>
      <c r="S99" s="177"/>
      <c r="T99" s="177"/>
      <c r="U99" s="111"/>
      <c r="V99" s="176"/>
      <c r="W99" s="177"/>
      <c r="X99" s="177"/>
      <c r="Y99" s="177"/>
      <c r="Z99" s="111"/>
      <c r="AA99" s="176">
        <v>2</v>
      </c>
      <c r="AB99" s="177">
        <v>2</v>
      </c>
      <c r="AC99" s="177">
        <v>0</v>
      </c>
      <c r="AD99" s="177" t="s">
        <v>5</v>
      </c>
      <c r="AE99" s="111">
        <v>5</v>
      </c>
      <c r="AF99" s="176"/>
      <c r="AG99" s="177"/>
      <c r="AH99" s="177"/>
      <c r="AI99" s="177"/>
      <c r="AJ99" s="111"/>
      <c r="AK99" s="176"/>
      <c r="AL99" s="177"/>
      <c r="AM99" s="177"/>
      <c r="AN99" s="177"/>
      <c r="AO99" s="111"/>
      <c r="AP99" s="178"/>
      <c r="AQ99" s="156" t="s">
        <v>34</v>
      </c>
    </row>
    <row r="100" spans="1:43" hidden="1" x14ac:dyDescent="0.2">
      <c r="A100" s="61" t="s">
        <v>199</v>
      </c>
      <c r="B100" s="62"/>
      <c r="C100" s="52" t="s">
        <v>145</v>
      </c>
      <c r="D100" s="53"/>
      <c r="E100" s="54">
        <f t="shared" si="9"/>
        <v>3</v>
      </c>
      <c r="F100" s="111">
        <f t="shared" si="14"/>
        <v>4</v>
      </c>
      <c r="G100" s="176"/>
      <c r="H100" s="177"/>
      <c r="I100" s="177"/>
      <c r="J100" s="177"/>
      <c r="K100" s="111"/>
      <c r="L100" s="176"/>
      <c r="M100" s="177"/>
      <c r="N100" s="177"/>
      <c r="O100" s="177"/>
      <c r="P100" s="111"/>
      <c r="Q100" s="176"/>
      <c r="R100" s="177"/>
      <c r="S100" s="177"/>
      <c r="T100" s="177"/>
      <c r="U100" s="111"/>
      <c r="V100" s="176"/>
      <c r="W100" s="177"/>
      <c r="X100" s="177"/>
      <c r="Y100" s="177"/>
      <c r="Z100" s="111"/>
      <c r="AA100" s="176"/>
      <c r="AB100" s="177"/>
      <c r="AC100" s="177"/>
      <c r="AD100" s="177"/>
      <c r="AE100" s="111"/>
      <c r="AF100" s="176">
        <v>2</v>
      </c>
      <c r="AG100" s="177">
        <v>1</v>
      </c>
      <c r="AH100" s="177">
        <v>0</v>
      </c>
      <c r="AI100" s="177" t="s">
        <v>0</v>
      </c>
      <c r="AJ100" s="111">
        <v>4</v>
      </c>
      <c r="AK100" s="176"/>
      <c r="AL100" s="177"/>
      <c r="AM100" s="177"/>
      <c r="AN100" s="177"/>
      <c r="AO100" s="111"/>
      <c r="AP100" s="178"/>
      <c r="AQ100" s="156" t="s">
        <v>49</v>
      </c>
    </row>
    <row r="101" spans="1:43" hidden="1" x14ac:dyDescent="0.2">
      <c r="A101" s="61" t="s">
        <v>200</v>
      </c>
      <c r="B101" s="62"/>
      <c r="C101" s="52" t="s">
        <v>147</v>
      </c>
      <c r="D101" s="53"/>
      <c r="E101" s="54">
        <f t="shared" si="9"/>
        <v>3</v>
      </c>
      <c r="F101" s="111">
        <f t="shared" si="14"/>
        <v>4</v>
      </c>
      <c r="G101" s="176"/>
      <c r="H101" s="177"/>
      <c r="I101" s="177"/>
      <c r="J101" s="177"/>
      <c r="K101" s="111"/>
      <c r="L101" s="176"/>
      <c r="M101" s="177"/>
      <c r="N101" s="177"/>
      <c r="O101" s="177"/>
      <c r="P101" s="111"/>
      <c r="Q101" s="176"/>
      <c r="R101" s="177"/>
      <c r="S101" s="177"/>
      <c r="T101" s="177"/>
      <c r="U101" s="111"/>
      <c r="V101" s="176"/>
      <c r="W101" s="177"/>
      <c r="X101" s="177"/>
      <c r="Y101" s="177"/>
      <c r="Z101" s="111"/>
      <c r="AA101" s="176">
        <v>2</v>
      </c>
      <c r="AB101" s="177">
        <v>0</v>
      </c>
      <c r="AC101" s="177">
        <v>1</v>
      </c>
      <c r="AD101" s="177" t="s">
        <v>0</v>
      </c>
      <c r="AE101" s="111">
        <v>4</v>
      </c>
      <c r="AF101" s="176"/>
      <c r="AG101" s="177"/>
      <c r="AH101" s="177"/>
      <c r="AI101" s="177"/>
      <c r="AJ101" s="111"/>
      <c r="AK101" s="176"/>
      <c r="AL101" s="177"/>
      <c r="AM101" s="177"/>
      <c r="AN101" s="177"/>
      <c r="AO101" s="111"/>
      <c r="AP101" s="178"/>
      <c r="AQ101" s="156" t="s">
        <v>35</v>
      </c>
    </row>
    <row r="102" spans="1:43" ht="15.75" hidden="1" thickBot="1" x14ac:dyDescent="0.25">
      <c r="A102" s="179" t="s">
        <v>201</v>
      </c>
      <c r="B102" s="62"/>
      <c r="C102" s="52" t="s">
        <v>149</v>
      </c>
      <c r="D102" s="53"/>
      <c r="E102" s="54">
        <f t="shared" si="9"/>
        <v>4</v>
      </c>
      <c r="F102" s="111">
        <f t="shared" si="14"/>
        <v>4</v>
      </c>
      <c r="G102" s="176"/>
      <c r="H102" s="177"/>
      <c r="I102" s="177"/>
      <c r="J102" s="177"/>
      <c r="K102" s="111"/>
      <c r="L102" s="176"/>
      <c r="M102" s="177"/>
      <c r="N102" s="177"/>
      <c r="O102" s="177"/>
      <c r="P102" s="111"/>
      <c r="Q102" s="176"/>
      <c r="R102" s="177"/>
      <c r="S102" s="177"/>
      <c r="T102" s="177"/>
      <c r="U102" s="111"/>
      <c r="V102" s="176"/>
      <c r="W102" s="177"/>
      <c r="X102" s="177"/>
      <c r="Y102" s="177"/>
      <c r="Z102" s="111"/>
      <c r="AA102" s="176"/>
      <c r="AB102" s="177"/>
      <c r="AC102" s="177"/>
      <c r="AD102" s="177"/>
      <c r="AE102" s="111"/>
      <c r="AF102" s="176">
        <v>2</v>
      </c>
      <c r="AG102" s="177">
        <v>1</v>
      </c>
      <c r="AH102" s="177">
        <v>1</v>
      </c>
      <c r="AI102" s="177" t="s">
        <v>5</v>
      </c>
      <c r="AJ102" s="111">
        <v>4</v>
      </c>
      <c r="AK102" s="176"/>
      <c r="AL102" s="177"/>
      <c r="AM102" s="177"/>
      <c r="AN102" s="177"/>
      <c r="AO102" s="111"/>
      <c r="AP102" s="178"/>
      <c r="AQ102" s="156" t="s">
        <v>147</v>
      </c>
    </row>
    <row r="103" spans="1:43" ht="15.75" hidden="1" thickBot="1" x14ac:dyDescent="0.25">
      <c r="A103" s="153"/>
      <c r="B103" s="154"/>
      <c r="C103" s="171" t="s">
        <v>416</v>
      </c>
      <c r="D103" s="43"/>
      <c r="E103" s="44">
        <f t="shared" si="9"/>
        <v>16</v>
      </c>
      <c r="F103" s="48">
        <f>SUM(F104:F108)</f>
        <v>20</v>
      </c>
      <c r="G103" s="46">
        <v>0</v>
      </c>
      <c r="H103" s="47">
        <v>0</v>
      </c>
      <c r="I103" s="47">
        <v>0</v>
      </c>
      <c r="J103" s="47">
        <v>0</v>
      </c>
      <c r="K103" s="48">
        <v>0</v>
      </c>
      <c r="L103" s="46">
        <v>0</v>
      </c>
      <c r="M103" s="47">
        <v>0</v>
      </c>
      <c r="N103" s="47">
        <v>0</v>
      </c>
      <c r="O103" s="47">
        <v>0</v>
      </c>
      <c r="P103" s="48">
        <v>0</v>
      </c>
      <c r="Q103" s="46">
        <v>0</v>
      </c>
      <c r="R103" s="47">
        <v>0</v>
      </c>
      <c r="S103" s="47">
        <v>0</v>
      </c>
      <c r="T103" s="47">
        <v>0</v>
      </c>
      <c r="U103" s="48">
        <v>0</v>
      </c>
      <c r="V103" s="46">
        <f t="shared" ref="V103:AO103" si="16">SUM(V104:V108)</f>
        <v>2</v>
      </c>
      <c r="W103" s="47">
        <f t="shared" si="16"/>
        <v>0</v>
      </c>
      <c r="X103" s="47">
        <f t="shared" si="16"/>
        <v>2</v>
      </c>
      <c r="Y103" s="47">
        <v>0</v>
      </c>
      <c r="Z103" s="48">
        <f t="shared" si="16"/>
        <v>5</v>
      </c>
      <c r="AA103" s="46">
        <f t="shared" si="16"/>
        <v>4</v>
      </c>
      <c r="AB103" s="47">
        <f t="shared" si="16"/>
        <v>0</v>
      </c>
      <c r="AC103" s="47">
        <f t="shared" si="16"/>
        <v>4</v>
      </c>
      <c r="AD103" s="47">
        <v>0</v>
      </c>
      <c r="AE103" s="48">
        <f t="shared" si="16"/>
        <v>9</v>
      </c>
      <c r="AF103" s="46">
        <f t="shared" si="16"/>
        <v>3</v>
      </c>
      <c r="AG103" s="47">
        <f t="shared" si="16"/>
        <v>0</v>
      </c>
      <c r="AH103" s="47">
        <f t="shared" si="16"/>
        <v>1</v>
      </c>
      <c r="AI103" s="47">
        <v>0</v>
      </c>
      <c r="AJ103" s="48">
        <f t="shared" si="16"/>
        <v>6</v>
      </c>
      <c r="AK103" s="46">
        <f t="shared" si="16"/>
        <v>0</v>
      </c>
      <c r="AL103" s="47">
        <f t="shared" si="16"/>
        <v>0</v>
      </c>
      <c r="AM103" s="47">
        <f t="shared" si="16"/>
        <v>0</v>
      </c>
      <c r="AN103" s="47">
        <f>COUNTA(AN104:AN108)</f>
        <v>0</v>
      </c>
      <c r="AO103" s="48">
        <f t="shared" si="16"/>
        <v>0</v>
      </c>
      <c r="AP103" s="106"/>
      <c r="AQ103" s="42"/>
    </row>
    <row r="104" spans="1:43" hidden="1" x14ac:dyDescent="0.2">
      <c r="A104" s="175" t="s">
        <v>203</v>
      </c>
      <c r="B104" s="62"/>
      <c r="C104" s="52" t="s">
        <v>160</v>
      </c>
      <c r="D104" s="53"/>
      <c r="E104" s="110">
        <f t="shared" si="9"/>
        <v>4</v>
      </c>
      <c r="F104" s="111">
        <f>K104+P104+U104+Z104+AE104+AJ104+AO104</f>
        <v>5</v>
      </c>
      <c r="G104" s="176"/>
      <c r="H104" s="177"/>
      <c r="I104" s="177"/>
      <c r="J104" s="177"/>
      <c r="K104" s="111"/>
      <c r="L104" s="176"/>
      <c r="M104" s="177"/>
      <c r="N104" s="177"/>
      <c r="O104" s="177"/>
      <c r="P104" s="111"/>
      <c r="Q104" s="176"/>
      <c r="R104" s="177"/>
      <c r="S104" s="177"/>
      <c r="T104" s="177"/>
      <c r="U104" s="111"/>
      <c r="V104" s="176">
        <v>2</v>
      </c>
      <c r="W104" s="177">
        <v>0</v>
      </c>
      <c r="X104" s="177">
        <v>2</v>
      </c>
      <c r="Y104" s="177" t="s">
        <v>0</v>
      </c>
      <c r="Z104" s="111">
        <v>5</v>
      </c>
      <c r="AA104" s="176"/>
      <c r="AB104" s="177"/>
      <c r="AC104" s="177"/>
      <c r="AD104" s="177"/>
      <c r="AE104" s="111"/>
      <c r="AF104" s="176"/>
      <c r="AG104" s="177"/>
      <c r="AH104" s="177"/>
      <c r="AI104" s="177"/>
      <c r="AJ104" s="111"/>
      <c r="AK104" s="176"/>
      <c r="AL104" s="177"/>
      <c r="AM104" s="177"/>
      <c r="AN104" s="177"/>
      <c r="AO104" s="111"/>
      <c r="AP104" s="178"/>
      <c r="AQ104" s="156" t="s">
        <v>31</v>
      </c>
    </row>
    <row r="105" spans="1:43" hidden="1" x14ac:dyDescent="0.2">
      <c r="A105" s="61" t="s">
        <v>205</v>
      </c>
      <c r="B105" s="62"/>
      <c r="C105" s="52" t="s">
        <v>162</v>
      </c>
      <c r="D105" s="53"/>
      <c r="E105" s="54">
        <f t="shared" si="9"/>
        <v>4</v>
      </c>
      <c r="F105" s="111">
        <f>K105+P105+U105+Z105+AE105+AJ105+AO105</f>
        <v>5</v>
      </c>
      <c r="G105" s="176"/>
      <c r="H105" s="177"/>
      <c r="I105" s="177"/>
      <c r="J105" s="177"/>
      <c r="K105" s="111"/>
      <c r="L105" s="176"/>
      <c r="M105" s="177"/>
      <c r="N105" s="177"/>
      <c r="O105" s="177"/>
      <c r="P105" s="111"/>
      <c r="Q105" s="176"/>
      <c r="R105" s="177"/>
      <c r="S105" s="177"/>
      <c r="T105" s="177"/>
      <c r="U105" s="111"/>
      <c r="V105" s="176"/>
      <c r="W105" s="177"/>
      <c r="X105" s="177"/>
      <c r="Y105" s="177"/>
      <c r="Z105" s="111"/>
      <c r="AA105" s="176">
        <v>2</v>
      </c>
      <c r="AB105" s="177">
        <v>0</v>
      </c>
      <c r="AC105" s="177">
        <v>2</v>
      </c>
      <c r="AD105" s="177" t="s">
        <v>5</v>
      </c>
      <c r="AE105" s="111">
        <v>5</v>
      </c>
      <c r="AF105" s="176"/>
      <c r="AG105" s="177"/>
      <c r="AH105" s="177"/>
      <c r="AI105" s="177"/>
      <c r="AJ105" s="111"/>
      <c r="AK105" s="176"/>
      <c r="AL105" s="177"/>
      <c r="AM105" s="177"/>
      <c r="AN105" s="177"/>
      <c r="AO105" s="111"/>
      <c r="AP105" s="178"/>
      <c r="AQ105" s="156" t="s">
        <v>51</v>
      </c>
    </row>
    <row r="106" spans="1:43" hidden="1" x14ac:dyDescent="0.2">
      <c r="A106" s="61" t="s">
        <v>207</v>
      </c>
      <c r="B106" s="62"/>
      <c r="C106" s="52" t="s">
        <v>164</v>
      </c>
      <c r="D106" s="53"/>
      <c r="E106" s="54">
        <f t="shared" si="9"/>
        <v>4</v>
      </c>
      <c r="F106" s="111">
        <f>K106+P106+U106+Z106+AE106+AJ106+AO106</f>
        <v>4</v>
      </c>
      <c r="G106" s="176"/>
      <c r="H106" s="177"/>
      <c r="I106" s="177"/>
      <c r="J106" s="177"/>
      <c r="K106" s="111"/>
      <c r="L106" s="176"/>
      <c r="M106" s="177"/>
      <c r="N106" s="177"/>
      <c r="O106" s="177"/>
      <c r="P106" s="111"/>
      <c r="Q106" s="176"/>
      <c r="R106" s="177"/>
      <c r="S106" s="177"/>
      <c r="T106" s="177"/>
      <c r="U106" s="111"/>
      <c r="V106" s="176"/>
      <c r="W106" s="177"/>
      <c r="X106" s="177"/>
      <c r="Y106" s="177"/>
      <c r="Z106" s="111"/>
      <c r="AA106" s="176">
        <v>2</v>
      </c>
      <c r="AB106" s="177">
        <v>0</v>
      </c>
      <c r="AC106" s="177">
        <v>2</v>
      </c>
      <c r="AD106" s="177" t="s">
        <v>5</v>
      </c>
      <c r="AE106" s="111">
        <v>4</v>
      </c>
      <c r="AF106" s="176"/>
      <c r="AG106" s="177"/>
      <c r="AH106" s="177"/>
      <c r="AI106" s="177"/>
      <c r="AJ106" s="111"/>
      <c r="AK106" s="176"/>
      <c r="AL106" s="177"/>
      <c r="AM106" s="177"/>
      <c r="AN106" s="177"/>
      <c r="AO106" s="111"/>
      <c r="AP106" s="178"/>
      <c r="AQ106" s="156" t="s">
        <v>51</v>
      </c>
    </row>
    <row r="107" spans="1:43" hidden="1" x14ac:dyDescent="0.2">
      <c r="A107" s="61" t="s">
        <v>209</v>
      </c>
      <c r="B107" s="62"/>
      <c r="C107" s="52" t="s">
        <v>166</v>
      </c>
      <c r="D107" s="53"/>
      <c r="E107" s="54">
        <f t="shared" si="9"/>
        <v>2</v>
      </c>
      <c r="F107" s="111">
        <f>K107+P107+U107+Z107+AE107+AJ107+AO107</f>
        <v>3</v>
      </c>
      <c r="G107" s="176"/>
      <c r="H107" s="177"/>
      <c r="I107" s="177"/>
      <c r="J107" s="177"/>
      <c r="K107" s="111"/>
      <c r="L107" s="176"/>
      <c r="M107" s="177"/>
      <c r="N107" s="177"/>
      <c r="O107" s="177"/>
      <c r="P107" s="111"/>
      <c r="Q107" s="176"/>
      <c r="R107" s="177"/>
      <c r="S107" s="177"/>
      <c r="T107" s="177"/>
      <c r="U107" s="111"/>
      <c r="V107" s="176"/>
      <c r="W107" s="177"/>
      <c r="X107" s="177"/>
      <c r="Y107" s="177"/>
      <c r="Z107" s="111"/>
      <c r="AA107" s="176"/>
      <c r="AB107" s="177"/>
      <c r="AC107" s="177"/>
      <c r="AD107" s="177"/>
      <c r="AE107" s="111"/>
      <c r="AF107" s="176">
        <v>2</v>
      </c>
      <c r="AG107" s="177">
        <v>0</v>
      </c>
      <c r="AH107" s="177">
        <v>0</v>
      </c>
      <c r="AI107" s="177" t="s">
        <v>5</v>
      </c>
      <c r="AJ107" s="111">
        <v>3</v>
      </c>
      <c r="AK107" s="176"/>
      <c r="AL107" s="177"/>
      <c r="AM107" s="177"/>
      <c r="AN107" s="177"/>
      <c r="AO107" s="111"/>
      <c r="AP107" s="178"/>
      <c r="AQ107" s="156"/>
    </row>
    <row r="108" spans="1:43" ht="15.75" hidden="1" thickBot="1" x14ac:dyDescent="0.25">
      <c r="A108" s="179" t="s">
        <v>210</v>
      </c>
      <c r="B108" s="62"/>
      <c r="C108" s="52" t="s">
        <v>168</v>
      </c>
      <c r="D108" s="53"/>
      <c r="E108" s="54">
        <f t="shared" si="9"/>
        <v>2</v>
      </c>
      <c r="F108" s="111">
        <f>K108+P108+U108+Z108+AE108+AJ108+AO108</f>
        <v>3</v>
      </c>
      <c r="G108" s="176"/>
      <c r="H108" s="177"/>
      <c r="I108" s="177"/>
      <c r="J108" s="177"/>
      <c r="K108" s="111"/>
      <c r="L108" s="176"/>
      <c r="M108" s="177"/>
      <c r="N108" s="177"/>
      <c r="O108" s="177"/>
      <c r="P108" s="111"/>
      <c r="Q108" s="176"/>
      <c r="R108" s="177"/>
      <c r="S108" s="177"/>
      <c r="T108" s="177"/>
      <c r="U108" s="111"/>
      <c r="V108" s="176"/>
      <c r="W108" s="177"/>
      <c r="X108" s="177"/>
      <c r="Y108" s="177"/>
      <c r="Z108" s="111"/>
      <c r="AA108" s="176"/>
      <c r="AB108" s="177"/>
      <c r="AC108" s="177"/>
      <c r="AD108" s="177"/>
      <c r="AE108" s="111"/>
      <c r="AF108" s="176">
        <v>1</v>
      </c>
      <c r="AG108" s="177">
        <v>0</v>
      </c>
      <c r="AH108" s="177">
        <v>1</v>
      </c>
      <c r="AI108" s="177" t="s">
        <v>0</v>
      </c>
      <c r="AJ108" s="111">
        <v>3</v>
      </c>
      <c r="AK108" s="176"/>
      <c r="AL108" s="177"/>
      <c r="AM108" s="177"/>
      <c r="AN108" s="177"/>
      <c r="AO108" s="111"/>
      <c r="AP108" s="178"/>
      <c r="AQ108" s="156" t="s">
        <v>164</v>
      </c>
    </row>
    <row r="109" spans="1:43" ht="15.75" hidden="1" thickBot="1" x14ac:dyDescent="0.25">
      <c r="A109" s="153"/>
      <c r="B109" s="154"/>
      <c r="C109" s="171" t="s">
        <v>417</v>
      </c>
      <c r="D109" s="43"/>
      <c r="E109" s="44">
        <f>SUM(E110:E114)</f>
        <v>16</v>
      </c>
      <c r="F109" s="48">
        <f>SUM(F110:F114)</f>
        <v>20</v>
      </c>
      <c r="G109" s="46">
        <v>0</v>
      </c>
      <c r="H109" s="47">
        <v>0</v>
      </c>
      <c r="I109" s="47">
        <v>0</v>
      </c>
      <c r="J109" s="47">
        <v>0</v>
      </c>
      <c r="K109" s="48">
        <v>0</v>
      </c>
      <c r="L109" s="46">
        <v>0</v>
      </c>
      <c r="M109" s="47">
        <v>0</v>
      </c>
      <c r="N109" s="47">
        <v>0</v>
      </c>
      <c r="O109" s="47">
        <v>0</v>
      </c>
      <c r="P109" s="48">
        <v>0</v>
      </c>
      <c r="Q109" s="46">
        <v>0</v>
      </c>
      <c r="R109" s="47">
        <v>0</v>
      </c>
      <c r="S109" s="47">
        <v>0</v>
      </c>
      <c r="T109" s="47">
        <v>0</v>
      </c>
      <c r="U109" s="48">
        <v>0</v>
      </c>
      <c r="V109" s="46">
        <f t="shared" ref="V109:AO109" si="17">SUM(V110:V114)</f>
        <v>1</v>
      </c>
      <c r="W109" s="47">
        <f t="shared" si="17"/>
        <v>0</v>
      </c>
      <c r="X109" s="47">
        <f t="shared" si="17"/>
        <v>1</v>
      </c>
      <c r="Y109" s="47">
        <v>0</v>
      </c>
      <c r="Z109" s="48">
        <f t="shared" si="17"/>
        <v>4</v>
      </c>
      <c r="AA109" s="46">
        <f t="shared" si="17"/>
        <v>4</v>
      </c>
      <c r="AB109" s="47">
        <f t="shared" si="17"/>
        <v>3</v>
      </c>
      <c r="AC109" s="47">
        <f t="shared" si="17"/>
        <v>0</v>
      </c>
      <c r="AD109" s="47">
        <v>0</v>
      </c>
      <c r="AE109" s="48">
        <f t="shared" si="17"/>
        <v>8</v>
      </c>
      <c r="AF109" s="46">
        <f t="shared" si="17"/>
        <v>4</v>
      </c>
      <c r="AG109" s="47">
        <f t="shared" si="17"/>
        <v>0</v>
      </c>
      <c r="AH109" s="47">
        <f t="shared" si="17"/>
        <v>3</v>
      </c>
      <c r="AI109" s="47">
        <v>0</v>
      </c>
      <c r="AJ109" s="48">
        <f t="shared" si="17"/>
        <v>8</v>
      </c>
      <c r="AK109" s="46">
        <f t="shared" si="17"/>
        <v>0</v>
      </c>
      <c r="AL109" s="47">
        <f t="shared" si="17"/>
        <v>0</v>
      </c>
      <c r="AM109" s="47">
        <f t="shared" si="17"/>
        <v>0</v>
      </c>
      <c r="AN109" s="47">
        <f>COUNTA(AN110:AN114)</f>
        <v>0</v>
      </c>
      <c r="AO109" s="48">
        <f t="shared" si="17"/>
        <v>0</v>
      </c>
      <c r="AP109" s="106"/>
      <c r="AQ109" s="42"/>
    </row>
    <row r="110" spans="1:43" hidden="1" x14ac:dyDescent="0.2">
      <c r="A110" s="175" t="s">
        <v>212</v>
      </c>
      <c r="B110" s="180"/>
      <c r="C110" s="52" t="s">
        <v>418</v>
      </c>
      <c r="D110" s="53"/>
      <c r="E110" s="110">
        <f t="shared" si="9"/>
        <v>2</v>
      </c>
      <c r="F110" s="111">
        <f t="shared" si="14"/>
        <v>4</v>
      </c>
      <c r="G110" s="176"/>
      <c r="H110" s="177"/>
      <c r="I110" s="177"/>
      <c r="J110" s="177"/>
      <c r="K110" s="111"/>
      <c r="L110" s="176"/>
      <c r="M110" s="177"/>
      <c r="N110" s="177"/>
      <c r="O110" s="177"/>
      <c r="P110" s="111"/>
      <c r="Q110" s="176"/>
      <c r="R110" s="177"/>
      <c r="S110" s="177"/>
      <c r="T110" s="177"/>
      <c r="U110" s="111"/>
      <c r="V110" s="176">
        <v>1</v>
      </c>
      <c r="W110" s="177">
        <v>0</v>
      </c>
      <c r="X110" s="177">
        <v>1</v>
      </c>
      <c r="Y110" s="177" t="s">
        <v>0</v>
      </c>
      <c r="Z110" s="111">
        <v>4</v>
      </c>
      <c r="AA110" s="176"/>
      <c r="AB110" s="177"/>
      <c r="AC110" s="177"/>
      <c r="AD110" s="177"/>
      <c r="AE110" s="111"/>
      <c r="AF110" s="176"/>
      <c r="AG110" s="177"/>
      <c r="AH110" s="177"/>
      <c r="AI110" s="177"/>
      <c r="AJ110" s="111"/>
      <c r="AK110" s="176"/>
      <c r="AL110" s="177"/>
      <c r="AM110" s="177"/>
      <c r="AN110" s="177"/>
      <c r="AO110" s="111"/>
      <c r="AP110" s="178"/>
      <c r="AQ110" s="156"/>
    </row>
    <row r="111" spans="1:43" hidden="1" x14ac:dyDescent="0.2">
      <c r="A111" s="61" t="s">
        <v>214</v>
      </c>
      <c r="B111" s="180"/>
      <c r="C111" s="52" t="s">
        <v>171</v>
      </c>
      <c r="D111" s="53"/>
      <c r="E111" s="54">
        <f t="shared" si="9"/>
        <v>4</v>
      </c>
      <c r="F111" s="111">
        <f t="shared" si="14"/>
        <v>4</v>
      </c>
      <c r="G111" s="176"/>
      <c r="H111" s="177"/>
      <c r="I111" s="177"/>
      <c r="J111" s="177"/>
      <c r="K111" s="111"/>
      <c r="L111" s="176"/>
      <c r="M111" s="177"/>
      <c r="N111" s="177"/>
      <c r="O111" s="177"/>
      <c r="P111" s="111"/>
      <c r="Q111" s="176"/>
      <c r="R111" s="177"/>
      <c r="S111" s="177"/>
      <c r="T111" s="177"/>
      <c r="U111" s="111"/>
      <c r="V111" s="176"/>
      <c r="W111" s="177"/>
      <c r="X111" s="177"/>
      <c r="Y111" s="177"/>
      <c r="Z111" s="111"/>
      <c r="AA111" s="176">
        <v>2</v>
      </c>
      <c r="AB111" s="177">
        <v>2</v>
      </c>
      <c r="AC111" s="177">
        <v>0</v>
      </c>
      <c r="AD111" s="177" t="s">
        <v>5</v>
      </c>
      <c r="AE111" s="111">
        <v>4</v>
      </c>
      <c r="AF111" s="176"/>
      <c r="AG111" s="177"/>
      <c r="AH111" s="177"/>
      <c r="AI111" s="177"/>
      <c r="AJ111" s="111"/>
      <c r="AK111" s="176"/>
      <c r="AL111" s="177"/>
      <c r="AM111" s="177"/>
      <c r="AN111" s="177"/>
      <c r="AO111" s="111"/>
      <c r="AP111" s="178"/>
      <c r="AQ111" s="156"/>
    </row>
    <row r="112" spans="1:43" hidden="1" x14ac:dyDescent="0.2">
      <c r="A112" s="61" t="s">
        <v>216</v>
      </c>
      <c r="B112" s="180"/>
      <c r="C112" s="52" t="s">
        <v>419</v>
      </c>
      <c r="D112" s="53"/>
      <c r="E112" s="54">
        <f t="shared" si="9"/>
        <v>3</v>
      </c>
      <c r="F112" s="111">
        <f t="shared" si="14"/>
        <v>4</v>
      </c>
      <c r="G112" s="176"/>
      <c r="H112" s="177"/>
      <c r="I112" s="177"/>
      <c r="J112" s="177"/>
      <c r="K112" s="111"/>
      <c r="L112" s="176"/>
      <c r="M112" s="177"/>
      <c r="N112" s="177"/>
      <c r="O112" s="177"/>
      <c r="P112" s="111"/>
      <c r="Q112" s="176"/>
      <c r="R112" s="177"/>
      <c r="S112" s="177"/>
      <c r="T112" s="177"/>
      <c r="U112" s="111"/>
      <c r="V112" s="176"/>
      <c r="W112" s="177"/>
      <c r="X112" s="177"/>
      <c r="Y112" s="177"/>
      <c r="Z112" s="111"/>
      <c r="AA112" s="176">
        <v>2</v>
      </c>
      <c r="AB112" s="177">
        <v>1</v>
      </c>
      <c r="AC112" s="177">
        <v>0</v>
      </c>
      <c r="AD112" s="177" t="s">
        <v>0</v>
      </c>
      <c r="AE112" s="111">
        <v>4</v>
      </c>
      <c r="AF112" s="176"/>
      <c r="AG112" s="177"/>
      <c r="AH112" s="177"/>
      <c r="AI112" s="177"/>
      <c r="AJ112" s="111"/>
      <c r="AK112" s="176"/>
      <c r="AL112" s="177"/>
      <c r="AM112" s="177"/>
      <c r="AN112" s="177"/>
      <c r="AO112" s="111"/>
      <c r="AP112" s="178"/>
      <c r="AQ112" s="156"/>
    </row>
    <row r="113" spans="1:43" hidden="1" x14ac:dyDescent="0.2">
      <c r="A113" s="61" t="s">
        <v>217</v>
      </c>
      <c r="B113" s="180"/>
      <c r="C113" s="52" t="s">
        <v>420</v>
      </c>
      <c r="D113" s="53"/>
      <c r="E113" s="54">
        <f t="shared" si="9"/>
        <v>3</v>
      </c>
      <c r="F113" s="111">
        <f t="shared" si="14"/>
        <v>4</v>
      </c>
      <c r="G113" s="176"/>
      <c r="H113" s="177"/>
      <c r="I113" s="177"/>
      <c r="J113" s="177"/>
      <c r="K113" s="111"/>
      <c r="L113" s="176"/>
      <c r="M113" s="177"/>
      <c r="N113" s="177"/>
      <c r="O113" s="177"/>
      <c r="P113" s="111"/>
      <c r="Q113" s="176"/>
      <c r="R113" s="177"/>
      <c r="S113" s="177"/>
      <c r="T113" s="177"/>
      <c r="U113" s="111"/>
      <c r="V113" s="176"/>
      <c r="W113" s="177"/>
      <c r="X113" s="177"/>
      <c r="Y113" s="177"/>
      <c r="Z113" s="111"/>
      <c r="AA113" s="176"/>
      <c r="AB113" s="177"/>
      <c r="AC113" s="177"/>
      <c r="AD113" s="177"/>
      <c r="AE113" s="111"/>
      <c r="AF113" s="176">
        <v>2</v>
      </c>
      <c r="AG113" s="177">
        <v>0</v>
      </c>
      <c r="AH113" s="177">
        <v>1</v>
      </c>
      <c r="AI113" s="177" t="s">
        <v>5</v>
      </c>
      <c r="AJ113" s="111">
        <v>4</v>
      </c>
      <c r="AK113" s="176"/>
      <c r="AL113" s="177"/>
      <c r="AM113" s="177"/>
      <c r="AN113" s="177"/>
      <c r="AO113" s="111"/>
      <c r="AP113" s="178"/>
      <c r="AQ113" s="156"/>
    </row>
    <row r="114" spans="1:43" ht="15.75" hidden="1" thickBot="1" x14ac:dyDescent="0.25">
      <c r="A114" s="179" t="s">
        <v>218</v>
      </c>
      <c r="B114" s="180"/>
      <c r="C114" s="52" t="s">
        <v>421</v>
      </c>
      <c r="D114" s="53"/>
      <c r="E114" s="54">
        <f t="shared" si="9"/>
        <v>4</v>
      </c>
      <c r="F114" s="111">
        <f t="shared" si="14"/>
        <v>4</v>
      </c>
      <c r="G114" s="176"/>
      <c r="H114" s="177"/>
      <c r="I114" s="177"/>
      <c r="J114" s="177"/>
      <c r="K114" s="111"/>
      <c r="L114" s="176"/>
      <c r="M114" s="177"/>
      <c r="N114" s="177"/>
      <c r="O114" s="177"/>
      <c r="P114" s="111"/>
      <c r="Q114" s="176"/>
      <c r="R114" s="177"/>
      <c r="S114" s="177"/>
      <c r="T114" s="177"/>
      <c r="U114" s="111"/>
      <c r="V114" s="176"/>
      <c r="W114" s="177"/>
      <c r="X114" s="177"/>
      <c r="Y114" s="177"/>
      <c r="Z114" s="111"/>
      <c r="AA114" s="176"/>
      <c r="AB114" s="177"/>
      <c r="AC114" s="177"/>
      <c r="AD114" s="177"/>
      <c r="AE114" s="111"/>
      <c r="AF114" s="176">
        <v>2</v>
      </c>
      <c r="AG114" s="177">
        <v>0</v>
      </c>
      <c r="AH114" s="177">
        <v>2</v>
      </c>
      <c r="AI114" s="177" t="s">
        <v>0</v>
      </c>
      <c r="AJ114" s="111">
        <v>4</v>
      </c>
      <c r="AK114" s="176"/>
      <c r="AL114" s="177"/>
      <c r="AM114" s="177"/>
      <c r="AN114" s="177"/>
      <c r="AO114" s="111"/>
      <c r="AP114" s="178"/>
      <c r="AQ114" s="156"/>
    </row>
    <row r="115" spans="1:43" ht="15.75" thickBot="1" x14ac:dyDescent="0.25">
      <c r="A115" s="153"/>
      <c r="B115" s="154"/>
      <c r="C115" s="171" t="s">
        <v>422</v>
      </c>
      <c r="D115" s="43"/>
      <c r="E115" s="44">
        <f>SUM(E116:E120)</f>
        <v>16</v>
      </c>
      <c r="F115" s="48">
        <f>SUM(F116:F120)</f>
        <v>20</v>
      </c>
      <c r="G115" s="46">
        <v>0</v>
      </c>
      <c r="H115" s="47">
        <v>0</v>
      </c>
      <c r="I115" s="47">
        <v>0</v>
      </c>
      <c r="J115" s="47">
        <v>0</v>
      </c>
      <c r="K115" s="48">
        <v>0</v>
      </c>
      <c r="L115" s="46">
        <v>0</v>
      </c>
      <c r="M115" s="47">
        <v>0</v>
      </c>
      <c r="N115" s="47">
        <v>0</v>
      </c>
      <c r="O115" s="47">
        <v>0</v>
      </c>
      <c r="P115" s="48">
        <v>0</v>
      </c>
      <c r="Q115" s="46">
        <v>0</v>
      </c>
      <c r="R115" s="47">
        <v>0</v>
      </c>
      <c r="S115" s="47">
        <v>0</v>
      </c>
      <c r="T115" s="47">
        <v>0</v>
      </c>
      <c r="U115" s="48">
        <v>0</v>
      </c>
      <c r="V115" s="46">
        <f t="shared" ref="V115:AO115" si="18">SUM(V116:V120)</f>
        <v>0</v>
      </c>
      <c r="W115" s="47">
        <f t="shared" si="18"/>
        <v>0</v>
      </c>
      <c r="X115" s="47">
        <f t="shared" si="18"/>
        <v>0</v>
      </c>
      <c r="Y115" s="47">
        <f>COUNTA(Y116:Y120)</f>
        <v>0</v>
      </c>
      <c r="Z115" s="48">
        <f t="shared" si="18"/>
        <v>0</v>
      </c>
      <c r="AA115" s="46">
        <f t="shared" si="18"/>
        <v>3</v>
      </c>
      <c r="AB115" s="47">
        <f t="shared" si="18"/>
        <v>1</v>
      </c>
      <c r="AC115" s="47">
        <f t="shared" si="18"/>
        <v>3</v>
      </c>
      <c r="AD115" s="47">
        <v>0</v>
      </c>
      <c r="AE115" s="48">
        <f t="shared" si="18"/>
        <v>8</v>
      </c>
      <c r="AF115" s="46">
        <f t="shared" si="18"/>
        <v>3</v>
      </c>
      <c r="AG115" s="47">
        <f t="shared" si="18"/>
        <v>4</v>
      </c>
      <c r="AH115" s="47">
        <f t="shared" si="18"/>
        <v>0</v>
      </c>
      <c r="AI115" s="47">
        <v>0</v>
      </c>
      <c r="AJ115" s="48">
        <f t="shared" si="18"/>
        <v>8</v>
      </c>
      <c r="AK115" s="46">
        <f t="shared" si="18"/>
        <v>0</v>
      </c>
      <c r="AL115" s="47">
        <f t="shared" si="18"/>
        <v>2</v>
      </c>
      <c r="AM115" s="47">
        <f t="shared" si="18"/>
        <v>0</v>
      </c>
      <c r="AN115" s="47">
        <v>0</v>
      </c>
      <c r="AO115" s="48">
        <f t="shared" si="18"/>
        <v>4</v>
      </c>
      <c r="AP115" s="106"/>
      <c r="AQ115" s="42"/>
    </row>
    <row r="116" spans="1:43" x14ac:dyDescent="0.2">
      <c r="A116" s="175" t="s">
        <v>219</v>
      </c>
      <c r="B116" s="180" t="s">
        <v>423</v>
      </c>
      <c r="C116" s="52" t="s">
        <v>424</v>
      </c>
      <c r="D116" s="53"/>
      <c r="E116" s="110">
        <f>G116+H116+I116+L116+M116+N116+Q116+R116+S116+V116+W116+X116+AA116+AB116+AC116+AF116+AG116+AH116+AK116+AL116+AM116</f>
        <v>3</v>
      </c>
      <c r="F116" s="111">
        <f>K116+P116+U116+Z116+AE116+AJ116+AO116</f>
        <v>4</v>
      </c>
      <c r="G116" s="176"/>
      <c r="H116" s="177"/>
      <c r="I116" s="177"/>
      <c r="J116" s="177"/>
      <c r="K116" s="111"/>
      <c r="L116" s="176"/>
      <c r="M116" s="177"/>
      <c r="N116" s="177"/>
      <c r="O116" s="177"/>
      <c r="P116" s="111"/>
      <c r="Q116" s="176"/>
      <c r="R116" s="177"/>
      <c r="S116" s="177"/>
      <c r="T116" s="177"/>
      <c r="U116" s="111"/>
      <c r="V116" s="176"/>
      <c r="W116" s="177"/>
      <c r="X116" s="177"/>
      <c r="Y116" s="177"/>
      <c r="Z116" s="111"/>
      <c r="AA116" s="176">
        <v>2</v>
      </c>
      <c r="AB116" s="177">
        <v>1</v>
      </c>
      <c r="AC116" s="177">
        <v>0</v>
      </c>
      <c r="AD116" s="177" t="s">
        <v>5</v>
      </c>
      <c r="AE116" s="111">
        <v>4</v>
      </c>
      <c r="AF116" s="176"/>
      <c r="AG116" s="177"/>
      <c r="AH116" s="177"/>
      <c r="AI116" s="177"/>
      <c r="AJ116" s="111"/>
      <c r="AK116" s="176"/>
      <c r="AL116" s="177"/>
      <c r="AM116" s="177"/>
      <c r="AN116" s="177"/>
      <c r="AO116" s="111"/>
      <c r="AP116" s="178"/>
      <c r="AQ116" s="156"/>
    </row>
    <row r="117" spans="1:43" x14ac:dyDescent="0.2">
      <c r="A117" s="61" t="s">
        <v>220</v>
      </c>
      <c r="B117" s="180" t="s">
        <v>425</v>
      </c>
      <c r="C117" s="52" t="s">
        <v>426</v>
      </c>
      <c r="D117" s="53"/>
      <c r="E117" s="54">
        <f t="shared" si="9"/>
        <v>4</v>
      </c>
      <c r="F117" s="111">
        <f>K117+P117+U117+Z117+AE117+AJ117+AO117</f>
        <v>4</v>
      </c>
      <c r="G117" s="176"/>
      <c r="H117" s="177"/>
      <c r="I117" s="177"/>
      <c r="J117" s="177"/>
      <c r="K117" s="111"/>
      <c r="L117" s="176"/>
      <c r="M117" s="177"/>
      <c r="N117" s="177"/>
      <c r="O117" s="177"/>
      <c r="P117" s="111"/>
      <c r="Q117" s="176"/>
      <c r="R117" s="177"/>
      <c r="S117" s="177"/>
      <c r="T117" s="177"/>
      <c r="U117" s="111"/>
      <c r="V117" s="176"/>
      <c r="W117" s="177"/>
      <c r="X117" s="177"/>
      <c r="Y117" s="177"/>
      <c r="Z117" s="111"/>
      <c r="AA117" s="176">
        <v>1</v>
      </c>
      <c r="AB117" s="177">
        <v>0</v>
      </c>
      <c r="AC117" s="177">
        <v>3</v>
      </c>
      <c r="AD117" s="177" t="s">
        <v>0</v>
      </c>
      <c r="AE117" s="111">
        <v>4</v>
      </c>
      <c r="AF117" s="176"/>
      <c r="AG117" s="177"/>
      <c r="AH117" s="177"/>
      <c r="AI117" s="177"/>
      <c r="AJ117" s="111"/>
      <c r="AK117" s="176"/>
      <c r="AL117" s="177"/>
      <c r="AM117" s="177"/>
      <c r="AN117" s="177"/>
      <c r="AO117" s="111"/>
      <c r="AP117" s="178"/>
      <c r="AQ117" s="156"/>
    </row>
    <row r="118" spans="1:43" x14ac:dyDescent="0.2">
      <c r="A118" s="61" t="s">
        <v>222</v>
      </c>
      <c r="B118" s="180" t="s">
        <v>427</v>
      </c>
      <c r="C118" s="52" t="s">
        <v>309</v>
      </c>
      <c r="D118" s="53"/>
      <c r="E118" s="54">
        <f t="shared" si="9"/>
        <v>3</v>
      </c>
      <c r="F118" s="111">
        <f>K118+P118+U118+Z118+AE118+AJ118+AO118</f>
        <v>4</v>
      </c>
      <c r="G118" s="176"/>
      <c r="H118" s="177"/>
      <c r="I118" s="177"/>
      <c r="J118" s="177"/>
      <c r="K118" s="111"/>
      <c r="L118" s="176"/>
      <c r="M118" s="177"/>
      <c r="N118" s="177"/>
      <c r="O118" s="177"/>
      <c r="P118" s="111"/>
      <c r="Q118" s="176"/>
      <c r="R118" s="177"/>
      <c r="S118" s="177"/>
      <c r="T118" s="177"/>
      <c r="U118" s="111"/>
      <c r="V118" s="176"/>
      <c r="W118" s="177"/>
      <c r="X118" s="177"/>
      <c r="Y118" s="177"/>
      <c r="Z118" s="111"/>
      <c r="AA118" s="176"/>
      <c r="AB118" s="177"/>
      <c r="AC118" s="177"/>
      <c r="AD118" s="177"/>
      <c r="AE118" s="111"/>
      <c r="AF118" s="176">
        <v>1</v>
      </c>
      <c r="AG118" s="177">
        <v>2</v>
      </c>
      <c r="AH118" s="177">
        <v>0</v>
      </c>
      <c r="AI118" s="177" t="s">
        <v>5</v>
      </c>
      <c r="AJ118" s="111">
        <v>4</v>
      </c>
      <c r="AK118" s="176"/>
      <c r="AL118" s="177"/>
      <c r="AM118" s="177"/>
      <c r="AN118" s="177"/>
      <c r="AO118" s="111"/>
      <c r="AP118" s="178"/>
      <c r="AQ118" s="156"/>
    </row>
    <row r="119" spans="1:43" x14ac:dyDescent="0.2">
      <c r="A119" s="61" t="s">
        <v>223</v>
      </c>
      <c r="B119" s="180" t="s">
        <v>428</v>
      </c>
      <c r="C119" s="52" t="s">
        <v>310</v>
      </c>
      <c r="D119" s="53"/>
      <c r="E119" s="54">
        <f t="shared" si="9"/>
        <v>4</v>
      </c>
      <c r="F119" s="111">
        <f>K119+P119+U119+Z119+AE119+AJ119+AO119</f>
        <v>4</v>
      </c>
      <c r="G119" s="176"/>
      <c r="H119" s="177"/>
      <c r="I119" s="177"/>
      <c r="J119" s="177"/>
      <c r="K119" s="111"/>
      <c r="L119" s="176"/>
      <c r="M119" s="177"/>
      <c r="N119" s="177"/>
      <c r="O119" s="177"/>
      <c r="P119" s="111"/>
      <c r="Q119" s="176"/>
      <c r="R119" s="177"/>
      <c r="S119" s="177"/>
      <c r="T119" s="177"/>
      <c r="U119" s="111"/>
      <c r="V119" s="176"/>
      <c r="W119" s="177"/>
      <c r="X119" s="177"/>
      <c r="Y119" s="177"/>
      <c r="Z119" s="111"/>
      <c r="AA119" s="176"/>
      <c r="AB119" s="177"/>
      <c r="AC119" s="177"/>
      <c r="AD119" s="177"/>
      <c r="AE119" s="111"/>
      <c r="AF119" s="176">
        <v>2</v>
      </c>
      <c r="AG119" s="177">
        <v>2</v>
      </c>
      <c r="AH119" s="177">
        <v>0</v>
      </c>
      <c r="AI119" s="177" t="s">
        <v>0</v>
      </c>
      <c r="AJ119" s="111">
        <v>4</v>
      </c>
      <c r="AK119" s="176"/>
      <c r="AL119" s="177"/>
      <c r="AM119" s="177"/>
      <c r="AN119" s="177"/>
      <c r="AO119" s="111"/>
      <c r="AP119" s="178"/>
      <c r="AQ119" s="156"/>
    </row>
    <row r="120" spans="1:43" ht="15.75" thickBot="1" x14ac:dyDescent="0.25">
      <c r="A120" s="179" t="s">
        <v>224</v>
      </c>
      <c r="B120" s="180" t="s">
        <v>429</v>
      </c>
      <c r="C120" s="52" t="s">
        <v>430</v>
      </c>
      <c r="D120" s="53"/>
      <c r="E120" s="54">
        <f>G120+H120+I120+L120+M120+N120+Q120+R120+S120+V120+W120+X120+AA120+AB120+AC120+AF120+AG120+AH120+AK120+AL120+AM120</f>
        <v>2</v>
      </c>
      <c r="F120" s="111">
        <f>K120+P120+U120+Z120+AE120+AJ120+AO120</f>
        <v>4</v>
      </c>
      <c r="G120" s="176"/>
      <c r="H120" s="177"/>
      <c r="I120" s="177"/>
      <c r="J120" s="177"/>
      <c r="K120" s="111"/>
      <c r="L120" s="176"/>
      <c r="M120" s="177"/>
      <c r="N120" s="177"/>
      <c r="O120" s="177"/>
      <c r="P120" s="111"/>
      <c r="Q120" s="176"/>
      <c r="R120" s="177"/>
      <c r="S120" s="177"/>
      <c r="T120" s="177"/>
      <c r="U120" s="111"/>
      <c r="V120" s="176"/>
      <c r="W120" s="177"/>
      <c r="X120" s="177"/>
      <c r="Y120" s="177"/>
      <c r="Z120" s="111"/>
      <c r="AA120" s="176"/>
      <c r="AB120" s="177"/>
      <c r="AC120" s="177"/>
      <c r="AD120" s="177"/>
      <c r="AE120" s="111"/>
      <c r="AF120" s="176"/>
      <c r="AG120" s="177"/>
      <c r="AH120" s="177"/>
      <c r="AI120" s="177"/>
      <c r="AJ120" s="111"/>
      <c r="AK120" s="176">
        <v>0</v>
      </c>
      <c r="AL120" s="177">
        <v>2</v>
      </c>
      <c r="AM120" s="177">
        <v>0</v>
      </c>
      <c r="AN120" s="177" t="s">
        <v>0</v>
      </c>
      <c r="AO120" s="111">
        <v>4</v>
      </c>
      <c r="AP120" s="178"/>
      <c r="AQ120" s="156"/>
    </row>
    <row r="121" spans="1:43" ht="15.75" thickBot="1" x14ac:dyDescent="0.25">
      <c r="A121" s="153"/>
      <c r="B121" s="154"/>
      <c r="C121" s="171" t="s">
        <v>431</v>
      </c>
      <c r="D121" s="43"/>
      <c r="E121" s="44">
        <f>SUM(E122:E126)</f>
        <v>16</v>
      </c>
      <c r="F121" s="48">
        <f>SUM(F122:F126)</f>
        <v>20</v>
      </c>
      <c r="G121" s="46">
        <v>0</v>
      </c>
      <c r="H121" s="47">
        <v>0</v>
      </c>
      <c r="I121" s="47">
        <v>0</v>
      </c>
      <c r="J121" s="47">
        <v>0</v>
      </c>
      <c r="K121" s="48">
        <v>0</v>
      </c>
      <c r="L121" s="46">
        <v>0</v>
      </c>
      <c r="M121" s="47">
        <v>0</v>
      </c>
      <c r="N121" s="47">
        <v>0</v>
      </c>
      <c r="O121" s="47">
        <v>0</v>
      </c>
      <c r="P121" s="48">
        <v>0</v>
      </c>
      <c r="Q121" s="46">
        <v>0</v>
      </c>
      <c r="R121" s="47">
        <v>0</v>
      </c>
      <c r="S121" s="47">
        <v>0</v>
      </c>
      <c r="T121" s="47">
        <v>0</v>
      </c>
      <c r="U121" s="48">
        <v>0</v>
      </c>
      <c r="V121" s="46">
        <f t="shared" ref="V121:AO121" si="19">SUM(V122:V126)</f>
        <v>0</v>
      </c>
      <c r="W121" s="47">
        <f t="shared" si="19"/>
        <v>0</v>
      </c>
      <c r="X121" s="47">
        <f t="shared" si="19"/>
        <v>0</v>
      </c>
      <c r="Y121" s="47">
        <f>COUNTA(Y122:Y126)</f>
        <v>0</v>
      </c>
      <c r="Z121" s="48">
        <f t="shared" si="19"/>
        <v>0</v>
      </c>
      <c r="AA121" s="46">
        <f t="shared" si="19"/>
        <v>2</v>
      </c>
      <c r="AB121" s="47">
        <f t="shared" si="19"/>
        <v>3</v>
      </c>
      <c r="AC121" s="47">
        <f t="shared" si="19"/>
        <v>3</v>
      </c>
      <c r="AD121" s="47">
        <v>0</v>
      </c>
      <c r="AE121" s="48">
        <f t="shared" si="19"/>
        <v>8</v>
      </c>
      <c r="AF121" s="46">
        <f t="shared" si="19"/>
        <v>2</v>
      </c>
      <c r="AG121" s="47">
        <f t="shared" si="19"/>
        <v>0</v>
      </c>
      <c r="AH121" s="47">
        <f t="shared" si="19"/>
        <v>2</v>
      </c>
      <c r="AI121" s="47">
        <v>0</v>
      </c>
      <c r="AJ121" s="48">
        <f t="shared" si="19"/>
        <v>8</v>
      </c>
      <c r="AK121" s="46">
        <f t="shared" si="19"/>
        <v>2</v>
      </c>
      <c r="AL121" s="47">
        <f t="shared" si="19"/>
        <v>0</v>
      </c>
      <c r="AM121" s="47">
        <f t="shared" si="19"/>
        <v>2</v>
      </c>
      <c r="AN121" s="47">
        <v>0</v>
      </c>
      <c r="AO121" s="48">
        <f t="shared" si="19"/>
        <v>4</v>
      </c>
      <c r="AP121" s="106"/>
      <c r="AQ121" s="42"/>
    </row>
    <row r="122" spans="1:43" x14ac:dyDescent="0.2">
      <c r="A122" s="175" t="s">
        <v>225</v>
      </c>
      <c r="B122" s="180" t="s">
        <v>432</v>
      </c>
      <c r="C122" s="52" t="s">
        <v>298</v>
      </c>
      <c r="D122" s="53"/>
      <c r="E122" s="110">
        <f t="shared" si="9"/>
        <v>4</v>
      </c>
      <c r="F122" s="111">
        <f>K122+P122+U122+Z122+AE122+AJ122+AO122</f>
        <v>4</v>
      </c>
      <c r="G122" s="176"/>
      <c r="H122" s="177"/>
      <c r="I122" s="177"/>
      <c r="J122" s="177"/>
      <c r="K122" s="111"/>
      <c r="L122" s="176"/>
      <c r="M122" s="177"/>
      <c r="N122" s="177"/>
      <c r="O122" s="177"/>
      <c r="P122" s="111"/>
      <c r="Q122" s="176"/>
      <c r="R122" s="177"/>
      <c r="S122" s="177"/>
      <c r="T122" s="177"/>
      <c r="U122" s="111"/>
      <c r="V122" s="176"/>
      <c r="W122" s="177"/>
      <c r="X122" s="177"/>
      <c r="Y122" s="177"/>
      <c r="Z122" s="111"/>
      <c r="AA122" s="176">
        <v>1</v>
      </c>
      <c r="AB122" s="177">
        <v>3</v>
      </c>
      <c r="AC122" s="177">
        <v>0</v>
      </c>
      <c r="AD122" s="177" t="s">
        <v>5</v>
      </c>
      <c r="AE122" s="111">
        <v>4</v>
      </c>
      <c r="AF122" s="176"/>
      <c r="AG122" s="177"/>
      <c r="AH122" s="177"/>
      <c r="AI122" s="177"/>
      <c r="AJ122" s="111"/>
      <c r="AK122" s="176"/>
      <c r="AL122" s="177"/>
      <c r="AM122" s="177"/>
      <c r="AN122" s="177"/>
      <c r="AO122" s="111"/>
      <c r="AP122" s="178"/>
      <c r="AQ122" s="156"/>
    </row>
    <row r="123" spans="1:43" x14ac:dyDescent="0.2">
      <c r="A123" s="61" t="s">
        <v>226</v>
      </c>
      <c r="B123" s="180" t="s">
        <v>433</v>
      </c>
      <c r="C123" s="52" t="s">
        <v>434</v>
      </c>
      <c r="D123" s="53"/>
      <c r="E123" s="54">
        <f t="shared" si="9"/>
        <v>2</v>
      </c>
      <c r="F123" s="111">
        <f>K123+P123+U123+Z123+AE123+AJ123+AO123</f>
        <v>4</v>
      </c>
      <c r="G123" s="176"/>
      <c r="H123" s="177"/>
      <c r="I123" s="177"/>
      <c r="J123" s="177"/>
      <c r="K123" s="111"/>
      <c r="L123" s="176"/>
      <c r="M123" s="177"/>
      <c r="N123" s="177"/>
      <c r="O123" s="177"/>
      <c r="P123" s="111"/>
      <c r="Q123" s="176"/>
      <c r="R123" s="177"/>
      <c r="S123" s="177"/>
      <c r="T123" s="177"/>
      <c r="U123" s="111"/>
      <c r="V123" s="176"/>
      <c r="W123" s="177"/>
      <c r="X123" s="177"/>
      <c r="Y123" s="177"/>
      <c r="Z123" s="111"/>
      <c r="AA123" s="176"/>
      <c r="AB123" s="177"/>
      <c r="AC123" s="177"/>
      <c r="AD123" s="177"/>
      <c r="AE123" s="111"/>
      <c r="AF123" s="176">
        <v>2</v>
      </c>
      <c r="AG123" s="177">
        <v>0</v>
      </c>
      <c r="AH123" s="177">
        <v>0</v>
      </c>
      <c r="AI123" s="177" t="s">
        <v>5</v>
      </c>
      <c r="AJ123" s="111">
        <v>4</v>
      </c>
      <c r="AK123" s="176"/>
      <c r="AL123" s="177"/>
      <c r="AM123" s="177"/>
      <c r="AN123" s="177"/>
      <c r="AO123" s="111"/>
      <c r="AP123" s="178"/>
      <c r="AQ123" s="156"/>
    </row>
    <row r="124" spans="1:43" x14ac:dyDescent="0.2">
      <c r="A124" s="61" t="s">
        <v>227</v>
      </c>
      <c r="B124" s="180" t="s">
        <v>435</v>
      </c>
      <c r="C124" s="52" t="s">
        <v>326</v>
      </c>
      <c r="D124" s="53"/>
      <c r="E124" s="54">
        <f t="shared" si="9"/>
        <v>4</v>
      </c>
      <c r="F124" s="111">
        <f>K124+P124+U124+Z124+AE124+AJ124+AO124</f>
        <v>4</v>
      </c>
      <c r="G124" s="176"/>
      <c r="H124" s="177"/>
      <c r="I124" s="177"/>
      <c r="J124" s="177"/>
      <c r="K124" s="111"/>
      <c r="L124" s="176"/>
      <c r="M124" s="177"/>
      <c r="N124" s="177"/>
      <c r="O124" s="177"/>
      <c r="P124" s="111"/>
      <c r="Q124" s="176"/>
      <c r="R124" s="177"/>
      <c r="S124" s="177"/>
      <c r="T124" s="177"/>
      <c r="U124" s="111"/>
      <c r="V124" s="176"/>
      <c r="W124" s="177"/>
      <c r="X124" s="177"/>
      <c r="Y124" s="177"/>
      <c r="Z124" s="111"/>
      <c r="AA124" s="176"/>
      <c r="AB124" s="177"/>
      <c r="AC124" s="177"/>
      <c r="AD124" s="177"/>
      <c r="AE124" s="111"/>
      <c r="AF124" s="176"/>
      <c r="AG124" s="177"/>
      <c r="AH124" s="177"/>
      <c r="AI124" s="177"/>
      <c r="AJ124" s="111"/>
      <c r="AK124" s="176">
        <v>2</v>
      </c>
      <c r="AL124" s="177">
        <v>0</v>
      </c>
      <c r="AM124" s="177">
        <v>2</v>
      </c>
      <c r="AN124" s="177" t="s">
        <v>0</v>
      </c>
      <c r="AO124" s="111">
        <v>4</v>
      </c>
      <c r="AP124" s="178"/>
      <c r="AQ124" s="156"/>
    </row>
    <row r="125" spans="1:43" x14ac:dyDescent="0.2">
      <c r="A125" s="61" t="s">
        <v>229</v>
      </c>
      <c r="B125" s="180" t="s">
        <v>425</v>
      </c>
      <c r="C125" s="52" t="s">
        <v>426</v>
      </c>
      <c r="D125" s="53"/>
      <c r="E125" s="54">
        <f t="shared" si="9"/>
        <v>4</v>
      </c>
      <c r="F125" s="111">
        <f>K125+P125+U125+Z125+AE125+AJ125+AO125</f>
        <v>4</v>
      </c>
      <c r="G125" s="176"/>
      <c r="H125" s="177"/>
      <c r="I125" s="177"/>
      <c r="J125" s="177"/>
      <c r="K125" s="111"/>
      <c r="L125" s="176"/>
      <c r="M125" s="177"/>
      <c r="N125" s="177"/>
      <c r="O125" s="177"/>
      <c r="P125" s="111"/>
      <c r="Q125" s="176"/>
      <c r="R125" s="177"/>
      <c r="S125" s="177"/>
      <c r="T125" s="177"/>
      <c r="U125" s="111"/>
      <c r="V125" s="176"/>
      <c r="W125" s="177"/>
      <c r="X125" s="177"/>
      <c r="Y125" s="177"/>
      <c r="Z125" s="111"/>
      <c r="AA125" s="176">
        <v>1</v>
      </c>
      <c r="AB125" s="177">
        <v>0</v>
      </c>
      <c r="AC125" s="177">
        <v>3</v>
      </c>
      <c r="AD125" s="177" t="s">
        <v>0</v>
      </c>
      <c r="AE125" s="111">
        <v>4</v>
      </c>
      <c r="AF125" s="176"/>
      <c r="AG125" s="177"/>
      <c r="AH125" s="177"/>
      <c r="AI125" s="177"/>
      <c r="AJ125" s="111"/>
      <c r="AK125" s="176"/>
      <c r="AL125" s="177"/>
      <c r="AM125" s="177"/>
      <c r="AN125" s="177"/>
      <c r="AO125" s="111"/>
      <c r="AP125" s="178"/>
      <c r="AQ125" s="156"/>
    </row>
    <row r="126" spans="1:43" ht="15.75" thickBot="1" x14ac:dyDescent="0.25">
      <c r="A126" s="98" t="s">
        <v>230</v>
      </c>
      <c r="B126" s="181" t="s">
        <v>436</v>
      </c>
      <c r="C126" s="182" t="s">
        <v>312</v>
      </c>
      <c r="D126" s="183"/>
      <c r="E126" s="101">
        <f t="shared" si="9"/>
        <v>2</v>
      </c>
      <c r="F126" s="184">
        <f>K126+P126+U126+Z126+AE126+AJ126+AO126</f>
        <v>4</v>
      </c>
      <c r="G126" s="185"/>
      <c r="H126" s="186"/>
      <c r="I126" s="186"/>
      <c r="J126" s="186"/>
      <c r="K126" s="184"/>
      <c r="L126" s="185"/>
      <c r="M126" s="186"/>
      <c r="N126" s="186"/>
      <c r="O126" s="186"/>
      <c r="P126" s="184"/>
      <c r="Q126" s="185"/>
      <c r="R126" s="186"/>
      <c r="S126" s="186"/>
      <c r="T126" s="186"/>
      <c r="U126" s="184"/>
      <c r="V126" s="185"/>
      <c r="W126" s="186"/>
      <c r="X126" s="186"/>
      <c r="Y126" s="186"/>
      <c r="Z126" s="184"/>
      <c r="AA126" s="185"/>
      <c r="AB126" s="186"/>
      <c r="AC126" s="186"/>
      <c r="AD126" s="186"/>
      <c r="AE126" s="184"/>
      <c r="AF126" s="185">
        <v>0</v>
      </c>
      <c r="AG126" s="186">
        <v>0</v>
      </c>
      <c r="AH126" s="186">
        <v>2</v>
      </c>
      <c r="AI126" s="186" t="s">
        <v>0</v>
      </c>
      <c r="AJ126" s="184">
        <v>4</v>
      </c>
      <c r="AK126" s="185"/>
      <c r="AL126" s="186"/>
      <c r="AM126" s="186"/>
      <c r="AN126" s="186"/>
      <c r="AO126" s="184"/>
      <c r="AP126" s="187"/>
      <c r="AQ126" s="188"/>
    </row>
    <row r="127" spans="1:43" ht="15.75" thickBot="1" x14ac:dyDescent="0.25">
      <c r="A127" s="40" t="s">
        <v>437</v>
      </c>
      <c r="B127" s="41"/>
      <c r="C127" s="42"/>
      <c r="D127" s="43"/>
      <c r="E127" s="44">
        <f t="shared" si="9"/>
        <v>8</v>
      </c>
      <c r="F127" s="48">
        <f>SUM(F128:F131)</f>
        <v>12</v>
      </c>
      <c r="G127" s="46">
        <f>SUM(G128:G131)</f>
        <v>0</v>
      </c>
      <c r="H127" s="47">
        <f>SUM(H128:H131)</f>
        <v>0</v>
      </c>
      <c r="I127" s="47">
        <f>SUM(I128:I131)</f>
        <v>0</v>
      </c>
      <c r="J127" s="47">
        <f>COUNTA(J128:J131)</f>
        <v>0</v>
      </c>
      <c r="K127" s="48">
        <f>SUM(K128:K131)</f>
        <v>0</v>
      </c>
      <c r="L127" s="46">
        <f>SUM(L128:L131)</f>
        <v>0</v>
      </c>
      <c r="M127" s="47">
        <f>SUM(M128:M131)</f>
        <v>0</v>
      </c>
      <c r="N127" s="47">
        <f>SUM(N128:N131)</f>
        <v>0</v>
      </c>
      <c r="O127" s="47">
        <v>0</v>
      </c>
      <c r="P127" s="48">
        <f>SUM(P128:P131)</f>
        <v>0</v>
      </c>
      <c r="Q127" s="46">
        <f>SUM(Q128:Q131)</f>
        <v>0</v>
      </c>
      <c r="R127" s="47">
        <f>SUM(R128:R131)</f>
        <v>2</v>
      </c>
      <c r="S127" s="47">
        <f>SUM(S128:S131)</f>
        <v>0</v>
      </c>
      <c r="T127" s="47">
        <v>0</v>
      </c>
      <c r="U127" s="48">
        <f>SUM(U128:U131)</f>
        <v>3</v>
      </c>
      <c r="V127" s="46">
        <f>SUM(V128:V131)</f>
        <v>0</v>
      </c>
      <c r="W127" s="47">
        <f>SUM(W128:W131)</f>
        <v>0</v>
      </c>
      <c r="X127" s="47">
        <f>SUM(X128:X131)</f>
        <v>0</v>
      </c>
      <c r="Y127" s="47">
        <f>COUNTA(Y128:Y131)</f>
        <v>0</v>
      </c>
      <c r="Z127" s="48">
        <f>SUM(Z128:Z131)</f>
        <v>0</v>
      </c>
      <c r="AA127" s="46">
        <f>SUM(AA128:AA131)</f>
        <v>0</v>
      </c>
      <c r="AB127" s="47">
        <f>SUM(AB128:AB131)</f>
        <v>2</v>
      </c>
      <c r="AC127" s="47">
        <f>SUM(AC128:AC131)</f>
        <v>0</v>
      </c>
      <c r="AD127" s="47">
        <v>0</v>
      </c>
      <c r="AE127" s="48">
        <f>SUM(AE128:AE131)</f>
        <v>3</v>
      </c>
      <c r="AF127" s="46">
        <f>SUM(AF128:AF131)</f>
        <v>0</v>
      </c>
      <c r="AG127" s="47">
        <f>SUM(AG128:AG131)</f>
        <v>0</v>
      </c>
      <c r="AH127" s="47">
        <f>SUM(AH128:AH131)</f>
        <v>0</v>
      </c>
      <c r="AI127" s="47">
        <v>0</v>
      </c>
      <c r="AJ127" s="48">
        <f>SUM(AJ128:AJ131)</f>
        <v>0</v>
      </c>
      <c r="AK127" s="46">
        <f>SUM(AK129:AK131)</f>
        <v>0</v>
      </c>
      <c r="AL127" s="47">
        <f>SUM(AL129:AL131)</f>
        <v>4</v>
      </c>
      <c r="AM127" s="47">
        <f>SUM(AM129:AM131)</f>
        <v>0</v>
      </c>
      <c r="AN127" s="47">
        <v>0</v>
      </c>
      <c r="AO127" s="48">
        <f>SUM(AO129:AO131)</f>
        <v>6</v>
      </c>
      <c r="AP127" s="106"/>
      <c r="AQ127" s="42"/>
    </row>
    <row r="128" spans="1:43" x14ac:dyDescent="0.2">
      <c r="A128" s="107" t="s">
        <v>438</v>
      </c>
      <c r="B128" s="180"/>
      <c r="C128" s="52" t="s">
        <v>439</v>
      </c>
      <c r="D128" s="53"/>
      <c r="E128" s="110">
        <f>G128+H128+I128+L128+M128+N128+Q128+R128+S128+V128+W128+X128+AA128+AB128+AC128+AF128+AG128+AH128</f>
        <v>2</v>
      </c>
      <c r="F128" s="111">
        <f>K128+P128+U128+Z128+AE128+AJ128</f>
        <v>3</v>
      </c>
      <c r="G128" s="112"/>
      <c r="H128" s="113"/>
      <c r="I128" s="113"/>
      <c r="J128" s="113"/>
      <c r="K128" s="114"/>
      <c r="L128" s="112"/>
      <c r="M128" s="189"/>
      <c r="N128" s="190"/>
      <c r="O128" s="113"/>
      <c r="P128" s="114"/>
      <c r="Q128" s="112">
        <v>0</v>
      </c>
      <c r="R128" s="189">
        <v>2</v>
      </c>
      <c r="S128" s="177">
        <v>0</v>
      </c>
      <c r="T128" s="113" t="s">
        <v>0</v>
      </c>
      <c r="U128" s="114">
        <v>3</v>
      </c>
      <c r="V128" s="112"/>
      <c r="W128" s="113"/>
      <c r="X128" s="113"/>
      <c r="Y128" s="113"/>
      <c r="Z128" s="114"/>
      <c r="AA128" s="112"/>
      <c r="AB128" s="191"/>
      <c r="AC128" s="191"/>
      <c r="AD128" s="113"/>
      <c r="AE128" s="114"/>
      <c r="AF128" s="112"/>
      <c r="AG128" s="113"/>
      <c r="AH128" s="113"/>
      <c r="AI128" s="113"/>
      <c r="AJ128" s="114"/>
      <c r="AK128" s="192"/>
      <c r="AL128" s="193"/>
      <c r="AM128" s="193"/>
      <c r="AN128" s="193"/>
      <c r="AO128" s="194"/>
      <c r="AP128" s="195"/>
      <c r="AQ128" s="156"/>
    </row>
    <row r="129" spans="1:43" x14ac:dyDescent="0.2">
      <c r="A129" s="117" t="s">
        <v>440</v>
      </c>
      <c r="B129" s="180"/>
      <c r="C129" s="52" t="s">
        <v>441</v>
      </c>
      <c r="D129" s="64"/>
      <c r="E129" s="110">
        <f>G129+H129+I129+L129+M129+N129+Q129+R129+S129+V129+W129+X129+AA129+AB129+AC129+AF129+AG129+AH129</f>
        <v>2</v>
      </c>
      <c r="F129" s="111">
        <f>K129+P129+U129+Z129+AE129+AJ129</f>
        <v>3</v>
      </c>
      <c r="G129" s="66"/>
      <c r="H129" s="74"/>
      <c r="I129" s="74"/>
      <c r="J129" s="74"/>
      <c r="K129" s="75"/>
      <c r="L129" s="66"/>
      <c r="M129" s="74"/>
      <c r="N129" s="74"/>
      <c r="O129" s="74"/>
      <c r="P129" s="75"/>
      <c r="Q129" s="196"/>
      <c r="R129" s="197"/>
      <c r="S129" s="198"/>
      <c r="T129" s="199"/>
      <c r="U129" s="200"/>
      <c r="V129" s="66"/>
      <c r="W129" s="74"/>
      <c r="X129" s="74"/>
      <c r="Y129" s="74"/>
      <c r="Z129" s="75"/>
      <c r="AA129" s="66">
        <v>0</v>
      </c>
      <c r="AB129" s="67">
        <v>2</v>
      </c>
      <c r="AC129" s="54">
        <v>0</v>
      </c>
      <c r="AD129" s="74" t="s">
        <v>0</v>
      </c>
      <c r="AE129" s="75">
        <v>3</v>
      </c>
      <c r="AF129" s="66"/>
      <c r="AG129" s="201"/>
      <c r="AH129" s="201"/>
      <c r="AI129" s="74"/>
      <c r="AJ129" s="75"/>
      <c r="AK129" s="66"/>
      <c r="AL129" s="67"/>
      <c r="AM129" s="67"/>
      <c r="AN129" s="67"/>
      <c r="AO129" s="75"/>
      <c r="AP129" s="120"/>
      <c r="AQ129" s="70"/>
    </row>
    <row r="130" spans="1:43" x14ac:dyDescent="0.2">
      <c r="A130" s="117" t="s">
        <v>442</v>
      </c>
      <c r="B130" s="180"/>
      <c r="C130" s="180" t="s">
        <v>443</v>
      </c>
      <c r="D130" s="64"/>
      <c r="E130" s="110">
        <f>G130+H130+I130+L130+M130+N130+Q130+R130+S130+V130+W130+X130+AA130+AB130+AC130+AF130+AG130+AH130+AK130+AL130+AM130</f>
        <v>2</v>
      </c>
      <c r="F130" s="111">
        <f>K130+P130+U130+Z130+AE130+AJ130+AO130</f>
        <v>3</v>
      </c>
      <c r="G130" s="66"/>
      <c r="H130" s="74"/>
      <c r="I130" s="74"/>
      <c r="J130" s="74"/>
      <c r="K130" s="75"/>
      <c r="L130" s="66"/>
      <c r="M130" s="74"/>
      <c r="N130" s="74"/>
      <c r="O130" s="74"/>
      <c r="P130" s="75"/>
      <c r="Q130" s="66"/>
      <c r="R130" s="74"/>
      <c r="S130" s="74"/>
      <c r="T130" s="74"/>
      <c r="U130" s="75"/>
      <c r="V130" s="66"/>
      <c r="W130" s="74"/>
      <c r="X130" s="74"/>
      <c r="Y130" s="74"/>
      <c r="Z130" s="75"/>
      <c r="AA130" s="192"/>
      <c r="AB130" s="199"/>
      <c r="AC130" s="199"/>
      <c r="AD130" s="192"/>
      <c r="AE130" s="202"/>
      <c r="AF130" s="66"/>
      <c r="AG130" s="88"/>
      <c r="AH130" s="74"/>
      <c r="AI130" s="74"/>
      <c r="AJ130" s="75"/>
      <c r="AK130" s="203">
        <v>0</v>
      </c>
      <c r="AL130" s="67">
        <v>2</v>
      </c>
      <c r="AM130" s="204">
        <v>0</v>
      </c>
      <c r="AN130" s="67" t="s">
        <v>0</v>
      </c>
      <c r="AO130" s="75">
        <v>3</v>
      </c>
      <c r="AP130" s="120"/>
      <c r="AQ130" s="70"/>
    </row>
    <row r="131" spans="1:43" ht="15.75" thickBot="1" x14ac:dyDescent="0.25">
      <c r="A131" s="122" t="s">
        <v>444</v>
      </c>
      <c r="B131" s="205"/>
      <c r="C131" s="52" t="s">
        <v>445</v>
      </c>
      <c r="D131" s="64"/>
      <c r="E131" s="110">
        <f>G131+H131+I131+L131+M131+N131+Q131+R131+S131+V131+W131+X131+AA131+AB131+AC131+AF131+AG131+AH131+AK131+AL131+AM131</f>
        <v>2</v>
      </c>
      <c r="F131" s="111">
        <f>K131+P131+U131+Z131+AE131+AJ131+AO131</f>
        <v>3</v>
      </c>
      <c r="G131" s="66"/>
      <c r="H131" s="74"/>
      <c r="I131" s="74"/>
      <c r="J131" s="74"/>
      <c r="K131" s="75"/>
      <c r="L131" s="66"/>
      <c r="M131" s="74"/>
      <c r="N131" s="74"/>
      <c r="O131" s="74"/>
      <c r="P131" s="75"/>
      <c r="Q131" s="66"/>
      <c r="R131" s="74"/>
      <c r="S131" s="74"/>
      <c r="T131" s="74"/>
      <c r="U131" s="75"/>
      <c r="V131" s="66"/>
      <c r="W131" s="74"/>
      <c r="X131" s="74"/>
      <c r="Y131" s="74"/>
      <c r="Z131" s="75"/>
      <c r="AA131" s="66"/>
      <c r="AB131" s="74"/>
      <c r="AC131" s="74"/>
      <c r="AD131" s="74"/>
      <c r="AE131" s="75"/>
      <c r="AF131" s="206"/>
      <c r="AG131" s="207"/>
      <c r="AH131" s="208"/>
      <c r="AI131" s="208"/>
      <c r="AJ131" s="209"/>
      <c r="AK131" s="112">
        <v>0</v>
      </c>
      <c r="AL131" s="189">
        <v>2</v>
      </c>
      <c r="AM131" s="177">
        <v>0</v>
      </c>
      <c r="AN131" s="177" t="s">
        <v>0</v>
      </c>
      <c r="AO131" s="114">
        <v>3</v>
      </c>
      <c r="AP131" s="115"/>
      <c r="AQ131" s="70"/>
    </row>
    <row r="132" spans="1:43" ht="15.75" thickBot="1" x14ac:dyDescent="0.25">
      <c r="A132" s="40" t="s">
        <v>446</v>
      </c>
      <c r="B132" s="41"/>
      <c r="C132" s="42"/>
      <c r="D132" s="43"/>
      <c r="E132" s="44">
        <f>SUM(E133:E134)</f>
        <v>4</v>
      </c>
      <c r="F132" s="48">
        <f>SUM(F133:F134)</f>
        <v>19</v>
      </c>
      <c r="G132" s="210">
        <v>0</v>
      </c>
      <c r="H132" s="211">
        <v>0</v>
      </c>
      <c r="I132" s="211">
        <v>0</v>
      </c>
      <c r="J132" s="211">
        <v>0</v>
      </c>
      <c r="K132" s="212">
        <v>0</v>
      </c>
      <c r="L132" s="210">
        <v>0</v>
      </c>
      <c r="M132" s="211">
        <v>0</v>
      </c>
      <c r="N132" s="211">
        <v>0</v>
      </c>
      <c r="O132" s="211">
        <v>0</v>
      </c>
      <c r="P132" s="212">
        <v>0</v>
      </c>
      <c r="Q132" s="210">
        <v>0</v>
      </c>
      <c r="R132" s="211">
        <v>0</v>
      </c>
      <c r="S132" s="211">
        <v>0</v>
      </c>
      <c r="T132" s="211">
        <v>0</v>
      </c>
      <c r="U132" s="212">
        <v>0</v>
      </c>
      <c r="V132" s="210">
        <v>0</v>
      </c>
      <c r="W132" s="211">
        <v>0</v>
      </c>
      <c r="X132" s="211">
        <v>0</v>
      </c>
      <c r="Y132" s="211">
        <v>0</v>
      </c>
      <c r="Z132" s="212">
        <v>0</v>
      </c>
      <c r="AA132" s="210">
        <v>0</v>
      </c>
      <c r="AB132" s="211">
        <v>0</v>
      </c>
      <c r="AC132" s="211">
        <v>0</v>
      </c>
      <c r="AD132" s="211">
        <v>0</v>
      </c>
      <c r="AE132" s="212">
        <v>0</v>
      </c>
      <c r="AF132" s="46">
        <v>0</v>
      </c>
      <c r="AG132" s="47">
        <v>0</v>
      </c>
      <c r="AH132" s="47">
        <v>2</v>
      </c>
      <c r="AI132" s="47">
        <v>0</v>
      </c>
      <c r="AJ132" s="48">
        <v>4</v>
      </c>
      <c r="AK132" s="46">
        <v>0</v>
      </c>
      <c r="AL132" s="47">
        <v>0</v>
      </c>
      <c r="AM132" s="47">
        <v>2</v>
      </c>
      <c r="AN132" s="47">
        <v>0</v>
      </c>
      <c r="AO132" s="48">
        <v>15</v>
      </c>
      <c r="AP132" s="106"/>
      <c r="AQ132" s="42"/>
    </row>
    <row r="133" spans="1:43" x14ac:dyDescent="0.2">
      <c r="A133" s="107" t="s">
        <v>447</v>
      </c>
      <c r="B133" s="205" t="s">
        <v>448</v>
      </c>
      <c r="C133" s="213" t="s">
        <v>449</v>
      </c>
      <c r="D133" s="214"/>
      <c r="E133" s="110">
        <f>G133+H133+I133+L133+M133+N133+Q133+R133+S133+V133+W133+X133+AA133+AB133+AC133+AF133+AG133+AH133+AK133+AL133+AM133</f>
        <v>2</v>
      </c>
      <c r="F133" s="111">
        <f>K133+P133+U133+Z133+AE133+AJ133+AO133</f>
        <v>4</v>
      </c>
      <c r="G133" s="176"/>
      <c r="H133" s="177"/>
      <c r="I133" s="177"/>
      <c r="J133" s="177"/>
      <c r="K133" s="111"/>
      <c r="L133" s="176"/>
      <c r="M133" s="177"/>
      <c r="N133" s="177"/>
      <c r="O133" s="177"/>
      <c r="P133" s="111"/>
      <c r="Q133" s="176"/>
      <c r="R133" s="177"/>
      <c r="S133" s="177"/>
      <c r="T133" s="177"/>
      <c r="U133" s="111"/>
      <c r="V133" s="176"/>
      <c r="W133" s="177"/>
      <c r="X133" s="177"/>
      <c r="Y133" s="177"/>
      <c r="Z133" s="111"/>
      <c r="AA133" s="176"/>
      <c r="AB133" s="177"/>
      <c r="AC133" s="177"/>
      <c r="AD133" s="177"/>
      <c r="AE133" s="111"/>
      <c r="AF133" s="176">
        <v>0</v>
      </c>
      <c r="AG133" s="177">
        <v>0</v>
      </c>
      <c r="AH133" s="177">
        <v>2</v>
      </c>
      <c r="AI133" s="177" t="s">
        <v>0</v>
      </c>
      <c r="AJ133" s="111">
        <v>4</v>
      </c>
      <c r="AK133" s="176"/>
      <c r="AL133" s="177"/>
      <c r="AM133" s="177"/>
      <c r="AN133" s="177"/>
      <c r="AO133" s="111"/>
      <c r="AP133" s="178"/>
      <c r="AQ133" s="156"/>
    </row>
    <row r="134" spans="1:43" ht="15.75" thickBot="1" x14ac:dyDescent="0.25">
      <c r="A134" s="122" t="s">
        <v>450</v>
      </c>
      <c r="B134" s="205" t="s">
        <v>451</v>
      </c>
      <c r="C134" s="215" t="s">
        <v>79</v>
      </c>
      <c r="D134" s="216"/>
      <c r="E134" s="54">
        <f>G134+H134+I134+L134+M134+N134+Q134+R134+S134+V134+W134+X134+AA134+AB134+AC134+AF134+AG134+AH134+AK134+AL134+AM134</f>
        <v>2</v>
      </c>
      <c r="F134" s="138">
        <f>K134+P134+U134+Z134+AE134+AJ134+AO134</f>
        <v>15</v>
      </c>
      <c r="G134" s="139"/>
      <c r="H134" s="140"/>
      <c r="I134" s="140"/>
      <c r="J134" s="140"/>
      <c r="K134" s="138"/>
      <c r="L134" s="139"/>
      <c r="M134" s="140"/>
      <c r="N134" s="140"/>
      <c r="O134" s="140"/>
      <c r="P134" s="138"/>
      <c r="Q134" s="139"/>
      <c r="R134" s="140"/>
      <c r="S134" s="140"/>
      <c r="T134" s="140"/>
      <c r="U134" s="138"/>
      <c r="V134" s="139"/>
      <c r="W134" s="140"/>
      <c r="X134" s="140"/>
      <c r="Y134" s="140"/>
      <c r="Z134" s="138"/>
      <c r="AA134" s="139"/>
      <c r="AB134" s="140"/>
      <c r="AC134" s="140"/>
      <c r="AD134" s="140"/>
      <c r="AE134" s="138"/>
      <c r="AF134" s="139"/>
      <c r="AG134" s="140"/>
      <c r="AH134" s="140"/>
      <c r="AI134" s="140"/>
      <c r="AJ134" s="138"/>
      <c r="AK134" s="139">
        <v>0</v>
      </c>
      <c r="AL134" s="140">
        <v>0</v>
      </c>
      <c r="AM134" s="140">
        <v>2</v>
      </c>
      <c r="AN134" s="140" t="s">
        <v>228</v>
      </c>
      <c r="AO134" s="138">
        <v>15</v>
      </c>
      <c r="AP134" s="217" t="str">
        <f>B133</f>
        <v>AMPPR0MBNE</v>
      </c>
      <c r="AQ134" s="160" t="s">
        <v>449</v>
      </c>
    </row>
    <row r="135" spans="1:43" ht="15.75" thickBot="1" x14ac:dyDescent="0.25">
      <c r="A135" s="40" t="s">
        <v>452</v>
      </c>
      <c r="B135" s="41"/>
      <c r="C135" s="42"/>
      <c r="D135" s="150"/>
      <c r="E135" s="46">
        <f>E8+E19+E27+E48+E91+E127+E132</f>
        <v>156</v>
      </c>
      <c r="F135" s="48">
        <f>F8+F19+F27+F46+F127+F133+F134</f>
        <v>210</v>
      </c>
      <c r="G135" s="46">
        <f>G8+G19+G27+G127+G145+G133+G134</f>
        <v>12</v>
      </c>
      <c r="H135" s="47">
        <f>H8+H19+H27+H127+H145+H133+H134</f>
        <v>9</v>
      </c>
      <c r="I135" s="47">
        <f>I8+I19+I27+I127+I145+I133+I134</f>
        <v>2</v>
      </c>
      <c r="J135" s="47">
        <f>J8+J19+J27+J72+J91+J127+J145+COUNTA(J133:J134)</f>
        <v>0</v>
      </c>
      <c r="K135" s="48">
        <f>K8+K19+K27+K72+K91+K127+K145+K133+K134</f>
        <v>30</v>
      </c>
      <c r="L135" s="46">
        <f>L8+L19+L27+L127+L145+L133+L134</f>
        <v>12</v>
      </c>
      <c r="M135" s="47">
        <f>M8+M19+M27+M127</f>
        <v>10</v>
      </c>
      <c r="N135" s="47">
        <f>N8+N19+N27+N127+N145+N133+N134</f>
        <v>2</v>
      </c>
      <c r="O135" s="47">
        <f>O8+O19+O27+O72+O91+O127+O145+COUNTA(O133:O134)</f>
        <v>0</v>
      </c>
      <c r="P135" s="48">
        <f>P8+P19+P27+P72+P91+P127+P145+P133+P134</f>
        <v>28</v>
      </c>
      <c r="Q135" s="46">
        <f>Q8+Q19+Q27+Q127+Q145+Q133+Q134</f>
        <v>10</v>
      </c>
      <c r="R135" s="47">
        <f>R8+R19+R27+R127</f>
        <v>13</v>
      </c>
      <c r="S135" s="47">
        <f>S8+S19+S27+S127+S145+S133+S134</f>
        <v>0</v>
      </c>
      <c r="T135" s="47">
        <f>T8+T19+T27+T72+T91+T127+T145+COUNTA(T133:T134)</f>
        <v>0</v>
      </c>
      <c r="U135" s="48">
        <f>U8+U19+U27+U72+U91+U127+U145+U133+U134</f>
        <v>30</v>
      </c>
      <c r="V135" s="46">
        <f>V8+V19+V27+V127+V145+V133+V134</f>
        <v>11</v>
      </c>
      <c r="W135" s="47">
        <f>W8+W19+W27+W127+W145+W133+W134</f>
        <v>10</v>
      </c>
      <c r="X135" s="47">
        <f>X8+X19+X27+X127</f>
        <v>4</v>
      </c>
      <c r="Y135" s="47">
        <f>Y8+Y19+Y27+Y72+Y91+Y127+Y145+COUNTA(Y133:Y134)</f>
        <v>0</v>
      </c>
      <c r="Z135" s="48">
        <f>Z8+Z19+Z27+Z72+Z91</f>
        <v>33</v>
      </c>
      <c r="AA135" s="46">
        <f>AA8+AA19+AA27+AA127+AA145+AA133+AA134</f>
        <v>3</v>
      </c>
      <c r="AB135" s="47">
        <f>AB8+AB19+AB27+AB127+AB145+AB133+AB134</f>
        <v>6</v>
      </c>
      <c r="AC135" s="47">
        <f>AC8+AC19+AC27+AC127</f>
        <v>2</v>
      </c>
      <c r="AD135" s="47">
        <f>AD8+AD19+AD27+AD72+AD91+AD127+AD145+COUNTA(AD133:AD134)</f>
        <v>0</v>
      </c>
      <c r="AE135" s="48">
        <f>AE8+AE19+AE27+AE72+AE91+AE127</f>
        <v>30</v>
      </c>
      <c r="AF135" s="46">
        <f>AF8+AF19+AF27+AF127+AF145+AF133+AF134</f>
        <v>5</v>
      </c>
      <c r="AG135" s="47">
        <f>AG8+AG19+AG27+AG127+AG145+AG133+AG134</f>
        <v>3</v>
      </c>
      <c r="AH135" s="47">
        <f>AH8+AH19+AH27+AH127+AH145+AH133+AH134</f>
        <v>2</v>
      </c>
      <c r="AI135" s="47">
        <v>0</v>
      </c>
      <c r="AJ135" s="48">
        <f>AJ8+AJ19+AJ27+AJ72+AJ91+AJ127+AJ145+AJ133+AJ134</f>
        <v>30</v>
      </c>
      <c r="AK135" s="46">
        <f>AK8+AK19+AK27+AK127+AK145+AK133+AK134</f>
        <v>0</v>
      </c>
      <c r="AL135" s="47">
        <f>AL8+AL19+AL27+AL127+AL145+AL133+AL134</f>
        <v>6</v>
      </c>
      <c r="AM135" s="47">
        <f>AM8+AM19+AM27+AM127+AM145+AM133+AM134</f>
        <v>2</v>
      </c>
      <c r="AN135" s="47">
        <v>0</v>
      </c>
      <c r="AO135" s="48">
        <f>AO8+AO19+AO27+AO72+AO91+AO127+AO145+AO133+AO134</f>
        <v>29</v>
      </c>
      <c r="AP135" s="106"/>
      <c r="AQ135" s="42"/>
    </row>
    <row r="136" spans="1:43" ht="15.75" thickBot="1" x14ac:dyDescent="0.25">
      <c r="A136" s="40" t="s">
        <v>453</v>
      </c>
      <c r="B136" s="41"/>
      <c r="C136" s="42"/>
      <c r="D136" s="150"/>
      <c r="E136" s="167"/>
      <c r="F136" s="170"/>
      <c r="G136" s="218">
        <f>G8+G19+G27+MIN(G72,G78,G60,G66,G48,G54)+MIN(G91,G97,G103,G109)+G127+G145+G133+G134</f>
        <v>12</v>
      </c>
      <c r="H136" s="219">
        <f>H8+H19+H27+MIN(H72,H78,H60,H66,H48,H54)+MIN(H91,H97,H103,H109)+H127+H145+H133+H134</f>
        <v>9</v>
      </c>
      <c r="I136" s="219">
        <f>I8+I19+I27+MIN(I72,I78,I60,I66,I48,I54)+MIN(I91,I97,I103,I109)+I127+I145+I133+I134</f>
        <v>2</v>
      </c>
      <c r="J136" s="219">
        <f>J8+J19+J27+MIN(J72,J78,J60,J66,J48,J54)+MIN(J91,J97,J103,J109)+J127+J145+COUNTA(J133:J134)</f>
        <v>0</v>
      </c>
      <c r="K136" s="170">
        <f>K8+K19+K27+MIN(K72,K78,K60,K66,K48,K54)+MIN(K91,K97,K103,K109)+K127+K145+K133+K134</f>
        <v>30</v>
      </c>
      <c r="L136" s="218">
        <f>L8+L19+L27+MIN(L72,L78,L60,L66,L48,L54)+MIN(L91,L97,L103,L109)+L127+L145+L133+L134</f>
        <v>12</v>
      </c>
      <c r="M136" s="219">
        <f>M8+M19+M27+MIN(M72,M78,M60,M66,M48,M54)+MIN(M91,M97,M103,M109)+M127+M145+M133+M134</f>
        <v>12</v>
      </c>
      <c r="N136" s="219">
        <f>N8+N19+N27+MIN(N72,N78,N60,N66,N48,N54)+MIN(N91,N97,N103,N109)+N127+N145+N133+N134</f>
        <v>2</v>
      </c>
      <c r="O136" s="219">
        <f>O8+O19+O27+MIN(O72,O78,O60,O66,O48,O54)+MIN(O91,O97,O103,O109)+O127+O145+COUNTA(O133:O134)</f>
        <v>0</v>
      </c>
      <c r="P136" s="170">
        <f>P8+P19+P27+MIN(P72,P78,P60,P66,P48,P54)+MIN(P91,P97,P103,P109)+P127+P145+P133+P134</f>
        <v>28</v>
      </c>
      <c r="Q136" s="218">
        <f>Q8+Q19+Q27+MIN(Q72,Q78,Q60,Q66,Q48,Q54)+MIN(Q91,Q97,Q103,Q109)+Q127+Q145+Q133+Q134</f>
        <v>10</v>
      </c>
      <c r="R136" s="219">
        <f>R8+R19+R27+MIN(R72,R78,R60,R66,R48,R54)+MIN(R91,R97,R103,R109)+R127+R145+R133+R134</f>
        <v>15</v>
      </c>
      <c r="S136" s="219">
        <f>S8+S19+S27+MIN(S72,S78,S60,S66,S48,S54)+MIN(S91,S97,S103,S109)+S127+S145+S133+S134</f>
        <v>0</v>
      </c>
      <c r="T136" s="219">
        <f>T8+T19+T27+MIN(T72,T78,T60,T66,T48,T54)+MIN(T91,T97,T103,T109)+T127+T145+COUNTA(T133:T134)</f>
        <v>0</v>
      </c>
      <c r="U136" s="170">
        <f>U8+U19+U27+MIN(U72,U78,U60,U66,U48,U54)+MIN(U91,U97,U103,U109)+U127+U145+U133+U134</f>
        <v>30</v>
      </c>
      <c r="V136" s="218">
        <f>V8+V19+V27+MIN(V72,V78,V60,V66,V48,V54)+MIN(V91,V97,V103,V109)+V127+V145+V133+V134</f>
        <v>12</v>
      </c>
      <c r="W136" s="219">
        <f>W8+W19+W27+MIN(W72,W78,W60,W66,W48,W54)+MIN(W91,W97,W103,W109)+W127+W145+W133+W134</f>
        <v>10</v>
      </c>
      <c r="X136" s="219">
        <f>X8+X19+X27+MIN(X72,X78,X60,X66,X48,X54)+MIN(X91,X97,X103,X109)+X127+X145+X133+X134</f>
        <v>6</v>
      </c>
      <c r="Y136" s="219">
        <f>Y8+Y19+Y27+MIN(Y72,Y78,Y60,Y66,Y48,Y54)+MIN(Y91,Y97,Y103,Y109)+Y127+Y145+COUNTA(Y133:Y134)</f>
        <v>0</v>
      </c>
      <c r="Z136" s="170">
        <f>Z8+Z19+Z27+MIN(Z72,Z78,Z60,Z66,Z48,Z54)+MIN(Z91,Z97,Z103,Z109)+Z127+Z145+Z133+Z134</f>
        <v>34</v>
      </c>
      <c r="AA136" s="218">
        <f>AA8+AA19+AA27+MIN(AA72,AA78,AA60,AA66,AA48,AA54)+MIN(AA91,AA97,AA103,AA109)+AA127+AA145+AA133+AA134</f>
        <v>10</v>
      </c>
      <c r="AB136" s="219">
        <f>AB8+AB19+AB27+MIN(AB72,AB78,AB60,AB66,AB48,AB54)+MIN(AB91,AB97,AB103,AB109)+AB127+AB145+AB133+AB134</f>
        <v>7</v>
      </c>
      <c r="AC136" s="219">
        <f>AC8+AC19+AC27+MIN(AC72,AC78,AC60,AC66,AC48,AC54)+MIN(AC91,AC97,AC103,AC109)+AC127+AC145+AC133+AC134</f>
        <v>4</v>
      </c>
      <c r="AD136" s="219">
        <f>AD8+AD19+AD27+MIN(AD72,AD78,AD60,AD66,AD48,AD54)+MIN(AD91,AD97,AD103,AD109)+AD127+AD145+COUNTA(AD133:AD134)</f>
        <v>0</v>
      </c>
      <c r="AE136" s="170">
        <f>AE8+AE19+AE27+MIN(AE72,AE78,AE60,AE66,AE48,AE54)+MIN(AE91,AE97,AE103,AE109)+AE127+AE145+AE133+AE134</f>
        <v>32</v>
      </c>
      <c r="AF136" s="218">
        <f>AF8+AF19+AF27+MIN(AF72,AF78,AF60,AF66,AF48,AF54)+MIN(AF91,AF97,AF103,AF109)+AF127+AF145+AF133+AF134</f>
        <v>8</v>
      </c>
      <c r="AG136" s="219">
        <f>AG8+AG19+AG27+MIN(AG72,AG78,AG60,AG66,AG48,AG54)+MIN(AG91,AG97,AG103,AG109)+AG127+AG145+AG133+AG134</f>
        <v>3</v>
      </c>
      <c r="AH136" s="219">
        <f>AH8+AH19+AH27+MIN(AH72,AH78,AH60,AH66,AH48,AH54)+MIN(AH91,AH97,AH103,AH109)+AH127+AH145+AH133+AH134</f>
        <v>3</v>
      </c>
      <c r="AI136" s="219">
        <f>AI8+AI19+AI27+MIN(AI72,AI78,AI60,AI66,AI48,AI54)+MIN(AI91,AI97,AI103,AI109)+AI127+AI145+COUNTA(AI133:AI134)</f>
        <v>1</v>
      </c>
      <c r="AJ136" s="170">
        <f>AJ8+AJ19+AJ27+MIN(AJ72,AJ78,AJ60,AJ66,AJ48,AJ54)+MIN(AJ91,AJ97,AJ103,AJ109)+AJ127+AJ145+AJ133+AJ134</f>
        <v>28</v>
      </c>
      <c r="AK136" s="218">
        <f>AK8+AK19+AK27+MIN(AK72,AK78,AK60,AK66,AK48,AK54)+MIN(AK91,AK97,AK103,AK109)+AK127+AK145+AK133+AK134</f>
        <v>0</v>
      </c>
      <c r="AL136" s="219">
        <f>AL8+AL19+AL27+MIN(AL72,AL78,AL60,AL66,AL48,AL54)+MIN(AL91,AL97,AL103,AL109)+AL127+AL145+AL133+AL134</f>
        <v>8</v>
      </c>
      <c r="AM136" s="219">
        <f>AM8+AM19+AM27+MIN(AM72,AM78,AM60,AM66,AM48,AM54)+MIN(AM91,AM97,AM103,AM109)+AM127+AM145+AM133+AM134</f>
        <v>4</v>
      </c>
      <c r="AN136" s="219">
        <f>AN8+AN19+AN27+MIN(AN72,AN78,AN60,AN66,AN48,AN54)+MIN(AN91,AN97,AN103,AN109)+AN127+AN145+COUNTA(AN133:AN134)</f>
        <v>1</v>
      </c>
      <c r="AO136" s="170">
        <f>AO8+AO19+AO27+MIN(AO72,AO78,AO60,AO66,AO48,AO54)+MIN(AO91,AO97,AO103,AO109)+AO127+AO145+AO133+AO134</f>
        <v>29</v>
      </c>
      <c r="AP136" s="220"/>
      <c r="AQ136" s="221"/>
    </row>
    <row r="137" spans="1:43" ht="15.75" thickBot="1" x14ac:dyDescent="0.25">
      <c r="A137" s="222" t="s">
        <v>454</v>
      </c>
      <c r="B137" s="223"/>
      <c r="C137" s="221"/>
      <c r="D137" s="150"/>
      <c r="E137" s="167"/>
      <c r="F137" s="170"/>
      <c r="G137" s="218">
        <f>G8+G19+G27+MAX(G72,G78,G60,G66,G48,G54)+MAX(G91,G97,G103,G109)+G127+G145+G133+G134</f>
        <v>12</v>
      </c>
      <c r="H137" s="219">
        <f>H8+H19+H27+MAX(H72,H78,H60,H66,H48,H54)+MAX(H91,H97,H103,H109)+H127+H145+H133+H134</f>
        <v>9</v>
      </c>
      <c r="I137" s="219">
        <f>I8+I19+I27+MAX(I72,I78,I60,I66,I48,I54)+MAX(I91,I97,I103,I109)+I127+I145+I133+I134</f>
        <v>2</v>
      </c>
      <c r="J137" s="219">
        <f>J8+J19+J27+MAX(J72,J78,J60,J66,J48,J54)+MAX(J91,J97,J103,J109)+J127+J145+COUNTA(J133:J134)</f>
        <v>0</v>
      </c>
      <c r="K137" s="170">
        <f>K8+K19+K27+MAX(K72,K78,K60,K66,K48,K54)+MAX(K91,K97,K103,K109)+K127+K145+K133+K134</f>
        <v>30</v>
      </c>
      <c r="L137" s="218">
        <f>L8+L19+L27+MAX(L72,L78,L60,L66,L48,L54)+MAX(L91,L97,L103,L109)+L127+L145+L133+L134</f>
        <v>12</v>
      </c>
      <c r="M137" s="219">
        <f>M8+M19+M27+MAX(M72,M78,M60,M66,M48,M54)+MAX(M91,M97,M103,M109)+M127+M145+M133+M134</f>
        <v>12</v>
      </c>
      <c r="N137" s="219">
        <f>N8+N19+N27+MAX(N72,N78,N60,N66,N48,N54)+MAX(N91,N97,N103,N109)+N127+N145+N133+N134</f>
        <v>2</v>
      </c>
      <c r="O137" s="219">
        <f>O8+O19+O27+MAX(O72,O78,O60,O66,O48,O54)+MAX(O91,O97,O103,O109)+O127+O145+COUNTA(O133:O134)</f>
        <v>0</v>
      </c>
      <c r="P137" s="170">
        <f>P8+P19+P27+MAX(P72,P78,P60,P66,P48,P54)+MAX(P91,P97,P103,P109)+P127+P145+P133+P134</f>
        <v>28</v>
      </c>
      <c r="Q137" s="218">
        <f>Q8+Q19+Q27+MAX(Q72,Q78,Q60,Q66,Q48,Q54)+MAX(Q91,Q97,Q103,Q109)+Q127+Q145+Q133+Q134</f>
        <v>10</v>
      </c>
      <c r="R137" s="219">
        <f>R8+R19+R27+MAX(R72,R78,R60,R66,R48,R54)+MAX(R91,R97,R103,R109)+R127+R145+R133+R134</f>
        <v>15</v>
      </c>
      <c r="S137" s="219">
        <f>S8+S19+S27+MAX(S72,S78,S60,S66,S48,S54)+MAX(S91,S97,S103,S109)+S127+S145+S133+S134</f>
        <v>0</v>
      </c>
      <c r="T137" s="219">
        <f>T8+T19+T27+MAX(T72,T78,T60,T66,T48,T54)+MAX(T91,T97,T103,T109)+T127+T145+COUNTA(T133:T134)</f>
        <v>0</v>
      </c>
      <c r="U137" s="170">
        <f>U8+U19+U27+MAX(U72,U78,U60,U66,U48,U54)+MAX(U91,U97,U103,U109)+U127+U145+U133+U134</f>
        <v>30</v>
      </c>
      <c r="V137" s="218">
        <f>V8+V19+V27+MAX(V72,V78,V60,V66,V48,V54)+MAX(V91,V97,V103,V109)+V127+V145+V133+V134</f>
        <v>13</v>
      </c>
      <c r="W137" s="219">
        <f>W8+W19+W27+MAX(W72,W78,W60,W66,W48,W54)+MAX(W91,W97,W103,W109)+W127+W145+W133+W134</f>
        <v>11</v>
      </c>
      <c r="X137" s="219">
        <f>X8+X19+X27+MAX(X72,X78,X60,X66,X48,X54)+MAX(X91,X97,X103,X109)+X127+X145+X133+X134</f>
        <v>8</v>
      </c>
      <c r="Y137" s="219">
        <f>Y8+Y19+Y27+MAX(Y72,Y78,Y60,Y66,Y48,Y54)+MAX(Y91,Y97,Y103,Y109)+Y127+Y145+COUNTA(Y133:Y134)</f>
        <v>0</v>
      </c>
      <c r="Z137" s="170">
        <f>Z8+Z19+Z27+MAX(Z72,Z78,Z60,Z66,Z48,Z54)+MAX(Z91,Z97,Z103,Z109)+Z127+Z145+Z133+Z134</f>
        <v>36</v>
      </c>
      <c r="AA137" s="218">
        <f>AA8+AA19+AA27+MAX(AA72,AA78,AA60,AA66,AA48,AA54)+MAX(AA91,AA97,AA103,AA109)+AA127+AA145+AA133+AA134</f>
        <v>11</v>
      </c>
      <c r="AB137" s="219">
        <f>AB8+AB19+AB27+MAX(AB72,AB78,AB60,AB66,AB48,AB54)+MAX(AB91,AB97,AB103,AB109)+AB127+AB145+AB133+AB134</f>
        <v>13</v>
      </c>
      <c r="AC137" s="219">
        <f>AC8+AC19+AC27+MAX(AC72,AC78,AC60,AC66,AC48,AC54)+MAX(AC91,AC97,AC103,AC109)+AC127+AC145+AC133+AC134</f>
        <v>11</v>
      </c>
      <c r="AD137" s="219">
        <f>AD8+AD19+AD27+MAX(AD72,AD78,AD60,AD66,AD48,AD54)+MAX(AD91,AD97,AD103,AD109)+AD127+AD145+COUNTA(AD133:AD134)</f>
        <v>0</v>
      </c>
      <c r="AE137" s="170">
        <f>AE8+AE19+AE27+MAX(AE72,AE78,AE60,AE66,AE48,AE54)+MAX(AE91,AE97,AE103,AE109)+AE127+AE145+AE133+AE134</f>
        <v>33</v>
      </c>
      <c r="AF137" s="218">
        <f>AF8+AF19+AF27+MAX(AF72,AF78,AF60,AF66,AF48,AF54)+MAX(AF91,AF97,AF103,AF109)+AF127+AF145+AF133+AF134</f>
        <v>10</v>
      </c>
      <c r="AG137" s="219">
        <f>AG8+AG19+AG27+MAX(AG72,AG78,AG60,AG66,AG48,AG54)+MAX(AG91,AG97,AG103,AG109)+AG127+AG145+AG133+AG134</f>
        <v>9</v>
      </c>
      <c r="AH137" s="219">
        <f>AH8+AH19+AH27+MAX(AH72,AH78,AH60,AH66,AH48,AH54)+MAX(AH91,AH97,AH103,AH109)+AH127+AH145+AH133+AH134</f>
        <v>9</v>
      </c>
      <c r="AI137" s="219">
        <f>AI8+AI19+AI27+MAX(AI72,AI78,AI60,AI66,AI48,AI54)+MAX(AI91,AI97,AI103,AI109)+AI127+AI145+COUNTA(AI133:AI134)</f>
        <v>1</v>
      </c>
      <c r="AJ137" s="170">
        <f>AJ8+AJ19+AJ27+MAX(AJ72,AJ78,AJ60,AJ66,AJ48,AJ54)+MAX(AJ91,AJ97,AJ103,AJ109)+AJ127+AJ145+AJ133+AJ134</f>
        <v>30</v>
      </c>
      <c r="AK137" s="218">
        <f>AK8+AK19+AK27+MAX(AK72,AK78,AK60,AK66,AK48,AK54)+MAX(AK91,AK97,AK103,AK109)+AK127+AK145+AK133+AK134</f>
        <v>0</v>
      </c>
      <c r="AL137" s="219">
        <f>AL8+AL19+AL27+MAX(AL72,AL78,AL60,AL66,AL48,AL54)+MAX(AL91,AL97,AL103,AL109)+AL127+AL145+AL133+AL134</f>
        <v>8</v>
      </c>
      <c r="AM137" s="219">
        <f>AM8+AM19+AM27+MAX(AM72,AM78,AM60,AM66,AM48,AM54)+MAX(AM91,AM97,AM103,AM109)+AM127+AM145+AM133+AM134</f>
        <v>4</v>
      </c>
      <c r="AN137" s="219">
        <f>AN8+AN19+AN27+MAX(AN72,AN78,AN60,AN66,AN48,AN54)+MAX(AN91,AN97,AN103,AN109)+AN127+AN145+COUNTA(AN133:AN134)</f>
        <v>1</v>
      </c>
      <c r="AO137" s="170">
        <f>AO8+AO19+AO27+MAX(AO72,AO78,AO60,AO66,AO48,AO54)+MAX(AO91,AO97,AO103,AO109)+AO127+AO145+AO133+AO134</f>
        <v>29</v>
      </c>
      <c r="AP137" s="220"/>
      <c r="AQ137" s="221"/>
    </row>
    <row r="138" spans="1:43" x14ac:dyDescent="0.2">
      <c r="A138" s="224"/>
      <c r="B138" s="225"/>
      <c r="C138" s="226" t="s">
        <v>455</v>
      </c>
      <c r="D138" s="227"/>
      <c r="E138" s="228"/>
      <c r="F138" s="229"/>
      <c r="G138" s="230"/>
      <c r="H138" s="231"/>
      <c r="I138" s="231"/>
      <c r="J138" s="231">
        <f>COUNTIF(J9:J18,"é")+COUNTIF(J20:J26,"é")+COUNTIF(J28:J45,"é")+COUNTIF(J128:J131,"é")+COUNTIF(J146:J149,"é")+COUNTIF(J133:J134,"é")</f>
        <v>3</v>
      </c>
      <c r="K138" s="232"/>
      <c r="L138" s="230"/>
      <c r="M138" s="231"/>
      <c r="N138" s="231"/>
      <c r="O138" s="231">
        <f>COUNTIF(O9:O18,"é")+COUNTIF(O20:O26,"é")+COUNTIF(O28:O45,"é")+COUNTIF(O128:O131,"é")+COUNTIF(O146:O149,"é")+COUNTIF(O133:O134,"é")</f>
        <v>3</v>
      </c>
      <c r="P138" s="232"/>
      <c r="Q138" s="230"/>
      <c r="R138" s="231"/>
      <c r="S138" s="231"/>
      <c r="T138" s="231">
        <f>COUNTIF(T9:T18,"é")+COUNTIF(T20:T26,"é")+COUNTIF(T28:T45,"é")+COUNTIF(T128:T131,"é")+COUNTIF(T146:T149,"é")+COUNTIF(T133:T134,"é")</f>
        <v>3</v>
      </c>
      <c r="U138" s="232"/>
      <c r="V138" s="230"/>
      <c r="W138" s="231"/>
      <c r="X138" s="231"/>
      <c r="Y138" s="231">
        <f>COUNTIF(Y9:Y18,"é")+COUNTIF(Y20:Y26,"é")+COUNTIF(Y28:Y45,"é")+COUNTIF(Y128:Y131,"é")+COUNTIF(Y146:Y149,"é")+COUNTIF(Y133:Y134,"é")</f>
        <v>3</v>
      </c>
      <c r="Z138" s="232"/>
      <c r="AA138" s="230"/>
      <c r="AB138" s="231"/>
      <c r="AC138" s="231"/>
      <c r="AD138" s="231">
        <f>COUNTIF(AD9:AD18,"é")+COUNTIF(AD20:AD26,"é")+COUNTIF(AD28:AD45,"é")+COUNTIF(AD128:AD131,"é")+COUNTIF(AD146:AD149,"é")+COUNTIF(AD133:AD134,"é")</f>
        <v>5</v>
      </c>
      <c r="AE138" s="232"/>
      <c r="AF138" s="230"/>
      <c r="AG138" s="231"/>
      <c r="AH138" s="231"/>
      <c r="AI138" s="231">
        <f>COUNTIF(AI9:AI18,"é")+COUNTIF(AI20:AI26,"é")+COUNTIF(AI28:AI45,"é")+COUNTIF(AI128:AI131,"é")+COUNTIF(AI146:AI149,"é")+COUNTIF(AI133:AI134,"é")</f>
        <v>2</v>
      </c>
      <c r="AJ138" s="232"/>
      <c r="AK138" s="230"/>
      <c r="AL138" s="231"/>
      <c r="AM138" s="231"/>
      <c r="AN138" s="231">
        <f>COUNTIF(AN9:AN18,"é")+COUNTIF(AN20:AN26,"é")+COUNTIF(AN28:AN45,"é")+COUNTIF(AN129:AN131,"é")+COUNTIF(AN146:AN149,"é")+COUNTIF(AN133:AN134,"é")</f>
        <v>3</v>
      </c>
      <c r="AO138" s="232"/>
      <c r="AP138" s="233"/>
      <c r="AQ138" s="234"/>
    </row>
    <row r="139" spans="1:43" x14ac:dyDescent="0.2">
      <c r="A139" s="235"/>
      <c r="B139" s="236"/>
      <c r="C139" s="62" t="s">
        <v>456</v>
      </c>
      <c r="D139" s="237"/>
      <c r="E139" s="238"/>
      <c r="F139" s="111"/>
      <c r="G139" s="112"/>
      <c r="H139" s="113"/>
      <c r="I139" s="113"/>
      <c r="J139" s="113">
        <f>J138+MIN(COUNTIF(J73:J77,"é"),COUNTIF(J79:J83,"é"),COUNTIF(J61:J65,"é"),COUNTIF(J67:J71,"é"),COUNTIF(J49:J53,"é"),COUNTIF(J55:J59,"é"))+MIN(COUNTIF(J92:J96,"é"),COUNTIF(J98:J102,"é"),COUNTIF(J104:J108,"é"),COUNTIF(J110:J114,"é"))</f>
        <v>3</v>
      </c>
      <c r="K139" s="114"/>
      <c r="L139" s="112"/>
      <c r="M139" s="113"/>
      <c r="N139" s="113"/>
      <c r="O139" s="113">
        <f>O138+MIN(COUNTIF(O73:O77,"é"),COUNTIF(O79:O83,"é"),COUNTIF(O61:O65,"é"),COUNTIF(O67:O71,"é"),COUNTIF(O49:O53,"é"),COUNTIF(O55:O59,"é"))+MIN(COUNTIF(O92:O96,"é"),COUNTIF(O98:O102,"é"),COUNTIF(O104:O108,"é"),COUNTIF(O110:O114,"é"))</f>
        <v>3</v>
      </c>
      <c r="P139" s="114"/>
      <c r="Q139" s="112"/>
      <c r="R139" s="113"/>
      <c r="S139" s="113"/>
      <c r="T139" s="113">
        <f>T138+MIN(COUNTIF(T73:T77,"é"),COUNTIF(T79:T83,"é"),COUNTIF(T61:T65,"é"),COUNTIF(T67:T71,"é"),COUNTIF(T49:T53,"é"),COUNTIF(T55:T59,"é"))+MIN(COUNTIF(T92:T96,"é"),COUNTIF(T98:T102,"é"),COUNTIF(T104:T108,"é"),COUNTIF(T110:T114,"é"))</f>
        <v>3</v>
      </c>
      <c r="U139" s="114"/>
      <c r="V139" s="112"/>
      <c r="W139" s="113"/>
      <c r="X139" s="113"/>
      <c r="Y139" s="113">
        <f>Y138+MIN(COUNTIF(Y73:Y77,"é"),COUNTIF(Y79:Y83,"é"),COUNTIF(Y61:Y65,"é"),COUNTIF(Y67:Y71,"é"),COUNTIF(Y49:Y53,"é"),COUNTIF(Y55:Y59,"é"))+MIN(COUNTIF(Y92:Y96,"é"),COUNTIF(Y98:Y102,"é"),COUNTIF(Y104:Y108,"é"),COUNTIF(Y110:Y114,"é"))</f>
        <v>4</v>
      </c>
      <c r="Z139" s="114"/>
      <c r="AA139" s="112"/>
      <c r="AB139" s="113"/>
      <c r="AC139" s="113"/>
      <c r="AD139" s="113">
        <f>AD138+MIN(COUNTIF(AD73:AD77,"é"),COUNTIF(AD79:AD83,"é"),COUNTIF(AD61:AD65,"é"),COUNTIF(AD67:AD71,"é"),COUNTIF(AD49:AD53,"é"),COUNTIF(AD55:AD59,"é"))+MIN(COUNTIF(AD92:AD96,"é"),COUNTIF(AD98:AD102,"é"),COUNTIF(AD104:AD108,"é"),COUNTIF(AD110:AD114,"é"))</f>
        <v>5</v>
      </c>
      <c r="AE139" s="114"/>
      <c r="AF139" s="112"/>
      <c r="AG139" s="113"/>
      <c r="AH139" s="113"/>
      <c r="AI139" s="113">
        <f>AI138+MIN(COUNTIF(AI73:AI77,"é"),COUNTIF(AI79:AI83,"é"),COUNTIF(AI61:AI65,"é"),COUNTIF(AI67:AI71,"é"),COUNTIF(AI49:AI53,"é"),COUNTIF(AI55:AI59,"é"))+MIN(COUNTIF(AI92:AI96,"é"),COUNTIF(AI98:AI102,"é"),COUNTIF(AI104:AI108,"é"),COUNTIF(AI110:AI114,"é"))</f>
        <v>4</v>
      </c>
      <c r="AJ139" s="114"/>
      <c r="AK139" s="112"/>
      <c r="AL139" s="113"/>
      <c r="AM139" s="113"/>
      <c r="AN139" s="113">
        <f>AN138+MIN(COUNTIF(AN73:AN77,"é"),COUNTIF(AN79:AN83,"é"),COUNTIF(AN61:AN65,"é"),COUNTIF(AN67:AN71,"é"),COUNTIF(AN49:AN53,"é"),COUNTIF(AN55:AN59,"é"))+MIN(COUNTIF(AN92:AN96,"é"),COUNTIF(AN98:AN102,"é"),COUNTIF(AN104:AN108,"é"),COUNTIF(AN110:AN114,"é"))</f>
        <v>4</v>
      </c>
      <c r="AO139" s="114"/>
      <c r="AP139" s="115"/>
      <c r="AQ139" s="116"/>
    </row>
    <row r="140" spans="1:43" ht="15.75" customHeight="1" x14ac:dyDescent="0.2">
      <c r="A140" s="235"/>
      <c r="B140" s="236"/>
      <c r="C140" s="62" t="s">
        <v>457</v>
      </c>
      <c r="D140" s="237"/>
      <c r="E140" s="238"/>
      <c r="F140" s="111"/>
      <c r="G140" s="112"/>
      <c r="H140" s="113"/>
      <c r="I140" s="113"/>
      <c r="J140" s="113">
        <f>J138+MAX(COUNTIF(J73:J77,"é"),COUNTIF(J79:J83,"é"),COUNTIF(J61:J65,"é"),COUNTIF(J67:J71,"é"),COUNTIF(J49:J53,"é"),COUNTIF(J55:J59,"é"))+MAX(COUNTIF(J92:J96,"é"),COUNTIF(J98:J102,"é"),COUNTIF(J104:J108,"é"),COUNTIF(J110:J114,"é"))</f>
        <v>3</v>
      </c>
      <c r="K140" s="114"/>
      <c r="L140" s="112"/>
      <c r="M140" s="113"/>
      <c r="N140" s="113"/>
      <c r="O140" s="113">
        <f>O138+MAX(COUNTIF(O73:O77,"é"),COUNTIF(O79:O83,"é"),COUNTIF(O61:O65,"é"),COUNTIF(O67:O71,"é"),COUNTIF(O49:O53,"é"),COUNTIF(O55:O59,"é"))+MAX(COUNTIF(O92:O96,"é"),COUNTIF(O98:O102,"é"),COUNTIF(O104:O108,"é"),COUNTIF(O110:O114,"é"))</f>
        <v>3</v>
      </c>
      <c r="P140" s="114"/>
      <c r="Q140" s="112"/>
      <c r="R140" s="113"/>
      <c r="S140" s="113"/>
      <c r="T140" s="113">
        <f>T138+MAX(COUNTIF(T73:T77,"é"),COUNTIF(T79:T83,"é"),COUNTIF(T61:T65,"é"),COUNTIF(T67:T71,"é"),COUNTIF(T49:T53,"é"),COUNTIF(T55:T59,"é"))+MAX(COUNTIF(T92:T96,"é"),COUNTIF(T98:T102,"é"),COUNTIF(T104:T108,"é"),COUNTIF(T110:T114,"é"))</f>
        <v>3</v>
      </c>
      <c r="U140" s="114"/>
      <c r="V140" s="112"/>
      <c r="W140" s="113"/>
      <c r="X140" s="113"/>
      <c r="Y140" s="113">
        <f>Y138+MAX(COUNTIF(Y73:Y77,"é"),COUNTIF(Y79:Y83,"é"),COUNTIF(Y61:Y65,"é"),COUNTIF(Y67:Y71,"é"),COUNTIF(Y49:Y53,"é"),COUNTIF(Y55:Y59,"é"))+MAX(COUNTIF(Y92:Y96,"é"),COUNTIF(Y98:Y102,"é"),COUNTIF(Y104:Y108,"é"),COUNTIF(Y110:Y114,"é"))</f>
        <v>4</v>
      </c>
      <c r="Z140" s="114"/>
      <c r="AA140" s="112"/>
      <c r="AB140" s="113"/>
      <c r="AC140" s="113"/>
      <c r="AD140" s="113">
        <f>AD138+MAX(COUNTIF(AD73:AD77,"é"),COUNTIF(AD79:AD83,"é"),COUNTIF(AD61:AD65,"é"),COUNTIF(AD67:AD71,"é"),COUNTIF(AD49:AD53,"é"),COUNTIF(AD55:AD59,"é"))+MAX(COUNTIF(AD92:AD96,"é"),COUNTIF(AD98:AD102,"é"),COUNTIF(AD104:AD108,"é"),COUNTIF(AD110:AD114,"é"))</f>
        <v>7</v>
      </c>
      <c r="AE140" s="114"/>
      <c r="AF140" s="112"/>
      <c r="AG140" s="113"/>
      <c r="AH140" s="113"/>
      <c r="AI140" s="113">
        <f>AI138+MAX(COUNTIF(AI73:AI77,"é"),COUNTIF(AI79:AI83,"é"),COUNTIF(AI61:AI65,"é"),COUNTIF(AI67:AI71,"é"),COUNTIF(AI49:AI53,"é"),COUNTIF(AI55:AI59,"é"))+MAX(COUNTIF(AI92:AI96,"é"),COUNTIF(AI98:AI102,"é"),COUNTIF(AI104:AI108,"é"),COUNTIF(AI110:AI114,"é"))</f>
        <v>5</v>
      </c>
      <c r="AJ140" s="114"/>
      <c r="AK140" s="112"/>
      <c r="AL140" s="113"/>
      <c r="AM140" s="113"/>
      <c r="AN140" s="113">
        <f>AN138+MAX(COUNTIF(AN73:AN77,"é"),COUNTIF(AN79:AN83,"é"),COUNTIF(AN61:AN65,"é"),COUNTIF(AN67:AN71,"é"),COUNTIF(AN49:AN53,"é"),COUNTIF(AN55:AN59,"é"))+MAX(COUNTIF(AN92:AN96,"é"),COUNTIF(AN98:AN102,"é"),COUNTIF(AN104:AN108,"é"),COUNTIF(AN110:AN114,"é"))</f>
        <v>4</v>
      </c>
      <c r="AO140" s="114"/>
      <c r="AP140" s="115"/>
      <c r="AQ140" s="116"/>
    </row>
    <row r="141" spans="1:43" x14ac:dyDescent="0.2">
      <c r="A141" s="235"/>
      <c r="B141" s="239"/>
      <c r="C141" s="71" t="s">
        <v>458</v>
      </c>
      <c r="D141" s="240"/>
      <c r="E141" s="241"/>
      <c r="F141" s="65"/>
      <c r="G141" s="66"/>
      <c r="H141" s="74"/>
      <c r="I141" s="74"/>
      <c r="J141" s="74">
        <f>COUNTIF(J9:J18,"v")+COUNTIF(J20:J26,"v")+COUNTIF(J28:J45,"v")+COUNTIF(J128:J131,"v")+COUNTIF(J146:J149,"v")+COUNTIF(J133:J134,"v")</f>
        <v>4</v>
      </c>
      <c r="K141" s="75"/>
      <c r="L141" s="66"/>
      <c r="M141" s="74"/>
      <c r="N141" s="74"/>
      <c r="O141" s="74">
        <f>COUNTIF(O9:O18,"v")+COUNTIF(O20:O26,"v")+COUNTIF(O28:O45,"v")+COUNTIF(O128:O131,"v")+COUNTIF(O146:O149,"v")+COUNTIF(O133:O134,"v")</f>
        <v>4</v>
      </c>
      <c r="P141" s="75"/>
      <c r="Q141" s="66"/>
      <c r="R141" s="74"/>
      <c r="S141" s="74"/>
      <c r="T141" s="74">
        <f>COUNTIF(T9:T18,"v")+COUNTIF(T20:T26,"v")+COUNTIF(T28:T45,"v")+COUNTIF(T128:T131,"v")+COUNTIF(T146:T149,"v")+COUNTIF(T133:T134,"v")</f>
        <v>5</v>
      </c>
      <c r="U141" s="75"/>
      <c r="V141" s="66"/>
      <c r="W141" s="74"/>
      <c r="X141" s="74"/>
      <c r="Y141" s="74">
        <f>COUNTIF(Y9:Y18,"v")+COUNTIF(Y20:Y26,"v")+COUNTIF(Y28:Y45,"v")+COUNTIF(Y128:Y131,"v")+COUNTIF(Y146:Y149,"v")+COUNTIF(Y133:Y134,"v")</f>
        <v>5</v>
      </c>
      <c r="Z141" s="75"/>
      <c r="AA141" s="66"/>
      <c r="AB141" s="74"/>
      <c r="AC141" s="74"/>
      <c r="AD141" s="74">
        <f>COUNTIF(AD9:AD18,"v")+COUNTIF(AD20:AD26,"v")+COUNTIF(AD28:AD45,"v")+COUNTIF(AD128:AD131,"v")+COUNTIF(AD146:AD149,"v")+COUNTIF(AD133:AD134,"v")</f>
        <v>0</v>
      </c>
      <c r="AE141" s="75"/>
      <c r="AF141" s="66"/>
      <c r="AG141" s="74"/>
      <c r="AH141" s="74"/>
      <c r="AI141" s="74">
        <f>COUNTIF(AI9:AI18,"v")+COUNTIF(AI20:AI26,"v")+COUNTIF(AI28:AI45,"v")+COUNTIF(AI128:AI131,"v")+COUNTIF(AI146:AI149,"v")+COUNTIF(AI133:AI134,"v")</f>
        <v>2</v>
      </c>
      <c r="AJ141" s="75"/>
      <c r="AK141" s="66"/>
      <c r="AL141" s="74"/>
      <c r="AM141" s="74"/>
      <c r="AN141" s="74">
        <f>COUNTIF(AN9:AN18,"v")+COUNTIF(AN20:AN26,"v")+COUNTIF(AN28:AN45,"v")+COUNTIF(AN129:AN131,"v")+COUNTIF(AN146:AN149,"v")+COUNTIF(AN133:AN134,"v")</f>
        <v>0</v>
      </c>
      <c r="AO141" s="75"/>
      <c r="AP141" s="120"/>
      <c r="AQ141" s="121"/>
    </row>
    <row r="142" spans="1:43" x14ac:dyDescent="0.2">
      <c r="A142" s="235"/>
      <c r="B142" s="242"/>
      <c r="C142" s="84" t="s">
        <v>459</v>
      </c>
      <c r="D142" s="243"/>
      <c r="E142" s="244"/>
      <c r="F142" s="92"/>
      <c r="G142" s="87"/>
      <c r="H142" s="88"/>
      <c r="I142" s="88"/>
      <c r="J142" s="88">
        <f>J141+MIN(COUNTIF(J73:J77,"v"),COUNTIF(J79:J83,"v"),COUNTIF(J61:J65,"v"),COUNTIF(J67:J71,"v"),COUNTIF(J49:J53,"v"),COUNTIF(J55:J59,"v"))+MIN(COUNTIF(J92:J96,"v"),COUNTIF(J98:J102,"v"),COUNTIF(J104:J108,"v"),COUNTIF(J110:J114,"v"))</f>
        <v>4</v>
      </c>
      <c r="K142" s="89"/>
      <c r="L142" s="87"/>
      <c r="M142" s="88"/>
      <c r="N142" s="88"/>
      <c r="O142" s="88">
        <f>O141+MIN(COUNTIF(O73:O77,"v"),COUNTIF(O79:O83,"v"),COUNTIF(O61:O65,"v"),COUNTIF(O67:O71,"v"),COUNTIF(O49:O53,"v"),COUNTIF(O55:O59,"v"))+MIN(COUNTIF(O92:O96,"v"),COUNTIF(O98:O102,"v"),COUNTIF(O104:O108,"v"),COUNTIF(O110:O114,"v"))</f>
        <v>4</v>
      </c>
      <c r="P142" s="89"/>
      <c r="Q142" s="87"/>
      <c r="R142" s="88"/>
      <c r="S142" s="88"/>
      <c r="T142" s="88">
        <f>T141+MIN(COUNTIF(T73:T77,"v"),COUNTIF(T79:T83,"v"),COUNTIF(T61:T65,"v"),COUNTIF(T67:T71,"v"),COUNTIF(T49:T53,"v"),COUNTIF(T55:T59,"v"))+MIN(COUNTIF(T92:T96,"v"),COUNTIF(T98:T102,"v"),COUNTIF(T104:T108,"v"),COUNTIF(T110:T114,"v"))</f>
        <v>5</v>
      </c>
      <c r="U142" s="89"/>
      <c r="V142" s="87"/>
      <c r="W142" s="88"/>
      <c r="X142" s="88"/>
      <c r="Y142" s="88">
        <f>Y141+MIN(COUNTIF(Y73:Y77,"v"),COUNTIF(Y79:Y83,"v"),COUNTIF(Y61:Y65,"v"),COUNTIF(Y67:Y71,"v"),COUNTIF(Y49:Y53,"v"),COUNTIF(Y55:Y59,"v"))+MIN(COUNTIF(Y92:Y96,"v"),COUNTIF(Y98:Y102,"v"),COUNTIF(Y104:Y108,"v"),COUNTIF(Y110:Y114,"v"))</f>
        <v>5</v>
      </c>
      <c r="Z142" s="89"/>
      <c r="AA142" s="87"/>
      <c r="AB142" s="88"/>
      <c r="AC142" s="88"/>
      <c r="AD142" s="88">
        <f>AD141+MIN(COUNTIF(AD73:AD77,"v"),COUNTIF(AD79:AD83,"v"),COUNTIF(AD61:AD65,"v"),COUNTIF(AD67:AD71,"v"),COUNTIF(AD49:AD53,"v"),COUNTIF(AD55:AD59,"v"))+MIN(COUNTIF(AD92:AD96,"v"),COUNTIF(AD98:AD102,"v"),COUNTIF(AD104:AD108,"v"),COUNTIF(AD110:AD114,"v"))</f>
        <v>2</v>
      </c>
      <c r="AE142" s="89"/>
      <c r="AF142" s="87"/>
      <c r="AG142" s="88"/>
      <c r="AH142" s="88"/>
      <c r="AI142" s="88">
        <f>AI141+MIN(COUNTIF(AI73:AI77,"v"),COUNTIF(AI79:AI83,"v"),COUNTIF(AI61:AI65,"v"),COUNTIF(AI67:AI71,"v"),COUNTIF(AI49:AI53,"v"),COUNTIF(AI55:AI59,"v"))+MIN(COUNTIF(AI92:AI96,"v"),COUNTIF(AI98:AI102,"v"),COUNTIF(AI104:AI108,"v"),COUNTIF(AI110:AI114,"v"))</f>
        <v>3</v>
      </c>
      <c r="AJ142" s="89"/>
      <c r="AK142" s="87"/>
      <c r="AL142" s="88"/>
      <c r="AM142" s="88"/>
      <c r="AN142" s="88">
        <f>AN141+MIN(COUNTIF(AN73:AN77,"v"),COUNTIF(AN79:AN83,"v"),COUNTIF(AN61:AN65,"v"),COUNTIF(AN67:AN71,"v"),COUNTIF(AN49:AN53,"v"),COUNTIF(AN55:AN59,"v"))+MIN(COUNTIF(AN92:AN96,"v"),COUNTIF(AN98:AN102,"v"),COUNTIF(AN104:AN108,"v"),COUNTIF(AN110:AN114,"v"))</f>
        <v>0</v>
      </c>
      <c r="AO142" s="89"/>
      <c r="AP142" s="123"/>
      <c r="AQ142" s="245"/>
    </row>
    <row r="143" spans="1:43" ht="15" customHeight="1" x14ac:dyDescent="0.2">
      <c r="A143" s="235"/>
      <c r="B143" s="242"/>
      <c r="C143" s="84" t="s">
        <v>460</v>
      </c>
      <c r="D143" s="243"/>
      <c r="E143" s="244"/>
      <c r="F143" s="92"/>
      <c r="G143" s="87"/>
      <c r="H143" s="88"/>
      <c r="I143" s="88"/>
      <c r="J143" s="88">
        <f>J141+MAX(COUNTIF(J73:J77,"v"),COUNTIF(J79:J83,"v"),COUNTIF(J61:J65,"v"),COUNTIF(J67:J71,"v"),COUNTIF(J49:J53,"v"),COUNTIF(J55:J59,"v"))+MAX(COUNTIF(J92:J96,"v"),COUNTIF(J98:J102,"v"),COUNTIF(J104:J108,"v"),COUNTIF(J110:J114,"v"))</f>
        <v>4</v>
      </c>
      <c r="K143" s="89"/>
      <c r="L143" s="87"/>
      <c r="M143" s="88"/>
      <c r="N143" s="88"/>
      <c r="O143" s="88">
        <f>O141+MAX(COUNTIF(O73:O77,"v"),COUNTIF(O79:O83,"v"),COUNTIF(O61:O65,"v"),COUNTIF(O67:O71,"v"),COUNTIF(O49:O53,"v"),COUNTIF(O55:O59,"v"))+MAX(COUNTIF(O92:O96,"v"),COUNTIF(O98:O102,"v"),COUNTIF(O104:O108,"v"),COUNTIF(O110:O114,"v"))</f>
        <v>4</v>
      </c>
      <c r="P143" s="89"/>
      <c r="Q143" s="87"/>
      <c r="R143" s="88"/>
      <c r="S143" s="88"/>
      <c r="T143" s="88">
        <f>T141+MAX(COUNTIF(T73:T77,"v"),COUNTIF(T79:T83,"v"),COUNTIF(T61:T65,"v"),COUNTIF(T67:T71,"v"),COUNTIF(T49:T53,"v"),COUNTIF(T55:T59,"v"))+MAX(COUNTIF(T92:T96,"v"),COUNTIF(T98:T102,"v"),COUNTIF(T104:T108,"v"),COUNTIF(T110:T114,"v"))</f>
        <v>5</v>
      </c>
      <c r="U143" s="89"/>
      <c r="V143" s="87"/>
      <c r="W143" s="88"/>
      <c r="X143" s="88"/>
      <c r="Y143" s="88">
        <f>Y141+MAX(COUNTIF(Y73:Y77,"v"),COUNTIF(Y79:Y83,"v"),COUNTIF(Y61:Y65,"v"),COUNTIF(Y67:Y71,"v"),COUNTIF(Y49:Y53,"v"),COUNTIF(Y55:Y59,"v"))+MAX(COUNTIF(Y92:Y96,"v"),COUNTIF(Y98:Y102,"v"),COUNTIF(Y104:Y108,"v"),COUNTIF(Y110:Y114,"v"))</f>
        <v>5</v>
      </c>
      <c r="Z143" s="89"/>
      <c r="AA143" s="87"/>
      <c r="AB143" s="88"/>
      <c r="AC143" s="88"/>
      <c r="AD143" s="88">
        <f>AD141+MAX(COUNTIF(AD73:AD77,"v"),COUNTIF(AD79:AD83,"v"),COUNTIF(AD61:AD65,"v"),COUNTIF(AD67:AD71,"v"),COUNTIF(AD49:AD53,"v"),COUNTIF(AD55:AD59,"v"))+MAX(COUNTIF(AD92:AD96,"v"),COUNTIF(AD98:AD102,"v"),COUNTIF(AD104:AD108,"v"),COUNTIF(AD110:AD114,"v"))</f>
        <v>4</v>
      </c>
      <c r="AE143" s="89"/>
      <c r="AF143" s="87"/>
      <c r="AG143" s="88"/>
      <c r="AH143" s="88"/>
      <c r="AI143" s="88">
        <f>AI141+MAX(COUNTIF(AI73:AI77,"v"),COUNTIF(AI79:AI83,"v"),COUNTIF(AI61:AI65,"v"),COUNTIF(AI67:AI71,"v"),COUNTIF(AI49:AI53,"v"),COUNTIF(AI55:AI59,"v"))+MAX(COUNTIF(AI92:AI96,"v"),COUNTIF(AI98:AI102,"v"),COUNTIF(AI104:AI108,"v"),COUNTIF(AI110:AI114,"v"))</f>
        <v>4</v>
      </c>
      <c r="AJ143" s="89"/>
      <c r="AK143" s="87"/>
      <c r="AL143" s="88"/>
      <c r="AM143" s="88"/>
      <c r="AN143" s="88">
        <f>AN141+MAX(COUNTIF(AN73:AN77,"v"),COUNTIF(AN79:AN83,"v"),COUNTIF(AN61:AN65,"v"),COUNTIF(AN67:AN71,"v"),COUNTIF(AN49:AN53,"v"),COUNTIF(AN55:AN59,"v"))+MAX(COUNTIF(AN92:AN96,"v"),COUNTIF(AN98:AN102,"v"),COUNTIF(AN104:AN108,"v"),COUNTIF(AN110:AN114,"v"))</f>
        <v>0</v>
      </c>
      <c r="AO143" s="89"/>
      <c r="AP143" s="123"/>
      <c r="AQ143" s="245"/>
    </row>
    <row r="144" spans="1:43" ht="15" customHeight="1" thickBot="1" x14ac:dyDescent="0.25">
      <c r="A144" s="246"/>
      <c r="B144" s="247"/>
      <c r="C144" s="248" t="s">
        <v>461</v>
      </c>
      <c r="D144" s="249"/>
      <c r="E144" s="250"/>
      <c r="F144" s="138"/>
      <c r="G144" s="145"/>
      <c r="H144" s="146"/>
      <c r="I144" s="146"/>
      <c r="J144" s="146">
        <f>COUNTIF(J9:J18,"a")+COUNTIF(J20:J26,"a")+COUNTIF(J28:J45,"a")+COUNTIF(J128:J131,"a")+COUNTIF(J146:J149,"a")+COUNTIF(J133:J134,"a")</f>
        <v>0</v>
      </c>
      <c r="K144" s="147"/>
      <c r="L144" s="145"/>
      <c r="M144" s="146"/>
      <c r="N144" s="146"/>
      <c r="O144" s="146">
        <f>COUNTIF(O9:O18,"a")+COUNTIF(O20:O26,"a")+COUNTIF(O28:O45,"a")+COUNTIF(O128:O131,"a")+COUNTIF(O146:O149,"a")+COUNTIF(O133:O134,"a")</f>
        <v>1</v>
      </c>
      <c r="P144" s="147"/>
      <c r="Q144" s="145"/>
      <c r="R144" s="146"/>
      <c r="S144" s="146"/>
      <c r="T144" s="146">
        <f>COUNTIF(T9:T18,"a")+COUNTIF(T20:T26,"a")+COUNTIF(T28:T45,"a")+COUNTIF(T128:T131,"a")+COUNTIF(T146:T149,"a")+COUNTIF(T133:T134,"a")</f>
        <v>1</v>
      </c>
      <c r="U144" s="147"/>
      <c r="V144" s="145"/>
      <c r="W144" s="146"/>
      <c r="X144" s="146"/>
      <c r="Y144" s="146">
        <f>COUNTIF(Y9:Y18,"a")+COUNTIF(Y20:Y26,"a")+COUNTIF(Y28:Y45,"a")+COUNTIF(Y128:Y131,"a")+COUNTIF(Y146:Y149,"a")+COUNTIF(Y133:Y134,"a")</f>
        <v>0</v>
      </c>
      <c r="Z144" s="147"/>
      <c r="AA144" s="145"/>
      <c r="AB144" s="146"/>
      <c r="AC144" s="146"/>
      <c r="AD144" s="146">
        <f>COUNTIF(AD9:AD18,"a")+COUNTIF(AD20:AD26,"a")+COUNTIF(AD28:AD45,"a")+COUNTIF(AD128:AD131,"a")+COUNTIF(AD146:AD149,"a")+COUNTIF(AD133:AD134,"a")</f>
        <v>0</v>
      </c>
      <c r="AE144" s="147"/>
      <c r="AF144" s="145"/>
      <c r="AG144" s="146"/>
      <c r="AH144" s="146"/>
      <c r="AI144" s="146">
        <f>COUNTIF(AI9:AI18,"a")+COUNTIF(AI20:AI26,"a")+COUNTIF(AI28:AI45,"a")+COUNTIF(AI128:AI131,"a")+COUNTIF(AI146:AI149,"a")+COUNTIF(AI133:AI134,"a")</f>
        <v>0</v>
      </c>
      <c r="AJ144" s="147"/>
      <c r="AK144" s="145"/>
      <c r="AL144" s="146"/>
      <c r="AM144" s="146"/>
      <c r="AN144" s="146">
        <f>COUNTIF(AN9:AN18,"a")+COUNTIF(AN20:AN26,"a")+COUNTIF(AN28:AN45,"a")+COUNTIF(AN129:AN131,"a")+COUNTIF(AN146:AN149,"a")+COUNTIF(AN133:AN134,"a")</f>
        <v>1</v>
      </c>
      <c r="AO144" s="147"/>
      <c r="AP144" s="148"/>
      <c r="AQ144" s="247"/>
    </row>
    <row r="145" spans="1:43" ht="15.75" thickBot="1" x14ac:dyDescent="0.25">
      <c r="A145" s="40" t="s">
        <v>462</v>
      </c>
      <c r="B145" s="41"/>
      <c r="C145" s="42"/>
      <c r="D145" s="43"/>
      <c r="E145" s="44">
        <f>G145+H145+I145+L145+M145+N145+Q145+R145+S145+V145+W145+X145+AA145+AB145+AC145+AF145+AG145+AH145+AK145+AL145+AM145</f>
        <v>8</v>
      </c>
      <c r="F145" s="48">
        <v>4</v>
      </c>
      <c r="G145" s="46">
        <f>SUM(G146:G149)</f>
        <v>0</v>
      </c>
      <c r="H145" s="47">
        <f>SUM(H146:H149)</f>
        <v>0</v>
      </c>
      <c r="I145" s="47">
        <f>SUM(I146:I149)</f>
        <v>0</v>
      </c>
      <c r="J145" s="47">
        <f>COUNTA(J146:J149)</f>
        <v>0</v>
      </c>
      <c r="K145" s="48">
        <f>SUM(K146:K149)</f>
        <v>0</v>
      </c>
      <c r="L145" s="46">
        <f>SUM(L146:L149)</f>
        <v>0</v>
      </c>
      <c r="M145" s="47">
        <f>SUM(M146:M149)</f>
        <v>2</v>
      </c>
      <c r="N145" s="47">
        <f>SUM(N146:N149)</f>
        <v>0</v>
      </c>
      <c r="O145" s="47">
        <v>0</v>
      </c>
      <c r="P145" s="48">
        <f>SUM(P146:P149)</f>
        <v>0</v>
      </c>
      <c r="Q145" s="46">
        <f>SUM(Q146:Q149)</f>
        <v>0</v>
      </c>
      <c r="R145" s="47">
        <f>SUM(R146:R149)</f>
        <v>2</v>
      </c>
      <c r="S145" s="47">
        <f>SUM(S146:S149)</f>
        <v>0</v>
      </c>
      <c r="T145" s="47">
        <v>0</v>
      </c>
      <c r="U145" s="48">
        <f>SUM(U146:U149)</f>
        <v>0</v>
      </c>
      <c r="V145" s="46">
        <f>SUM(V146:V149)</f>
        <v>0</v>
      </c>
      <c r="W145" s="47">
        <f>SUM(W146:W149)</f>
        <v>0</v>
      </c>
      <c r="X145" s="47">
        <f>SUM(X146:X149)</f>
        <v>2</v>
      </c>
      <c r="Y145" s="47">
        <v>0</v>
      </c>
      <c r="Z145" s="48">
        <f>SUM(Z146:Z149)</f>
        <v>2</v>
      </c>
      <c r="AA145" s="46">
        <f>SUM(AA146:AA149)</f>
        <v>0</v>
      </c>
      <c r="AB145" s="47">
        <f>SUM(AB146:AB149)</f>
        <v>0</v>
      </c>
      <c r="AC145" s="47">
        <f>SUM(AC146:AC149)</f>
        <v>2</v>
      </c>
      <c r="AD145" s="47">
        <v>0</v>
      </c>
      <c r="AE145" s="48">
        <f>SUM(AE146:AE149)</f>
        <v>2</v>
      </c>
      <c r="AF145" s="46">
        <f>SUM(AF146:AF149)</f>
        <v>0</v>
      </c>
      <c r="AG145" s="47">
        <f>SUM(AG146:AG149)</f>
        <v>0</v>
      </c>
      <c r="AH145" s="47">
        <f>SUM(AH146:AH149)</f>
        <v>0</v>
      </c>
      <c r="AI145" s="47">
        <f>COUNTA(AI146:AI149)</f>
        <v>0</v>
      </c>
      <c r="AJ145" s="48">
        <f>SUM(AJ146:AJ149)</f>
        <v>0</v>
      </c>
      <c r="AK145" s="46">
        <f>SUM(AK146:AK149)</f>
        <v>0</v>
      </c>
      <c r="AL145" s="47">
        <f>SUM(AL146:AL149)</f>
        <v>0</v>
      </c>
      <c r="AM145" s="47">
        <f>SUM(AM146:AM149)</f>
        <v>0</v>
      </c>
      <c r="AN145" s="47">
        <f>COUNTA(AN146:AN149)</f>
        <v>0</v>
      </c>
      <c r="AO145" s="48">
        <f>SUM(AO146:AO149)</f>
        <v>0</v>
      </c>
      <c r="AP145" s="106"/>
      <c r="AQ145" s="42"/>
    </row>
    <row r="146" spans="1:43" ht="15" customHeight="1" x14ac:dyDescent="0.2">
      <c r="A146" s="175" t="s">
        <v>463</v>
      </c>
      <c r="B146" s="251"/>
      <c r="C146" s="252" t="s">
        <v>464</v>
      </c>
      <c r="D146" s="183"/>
      <c r="E146" s="110">
        <f>G146+H146+I146+L146+M146+N146+Q146+R146+S146+V146+W146+X146+AA146+AB146+AC146+AF146+AG146+AH146+AK146+AL146+AM146</f>
        <v>2</v>
      </c>
      <c r="F146" s="111">
        <f>K146+P146+U146+Z146+AE146+AJ146+AO146</f>
        <v>2</v>
      </c>
      <c r="G146" s="185"/>
      <c r="H146" s="186"/>
      <c r="I146" s="186"/>
      <c r="J146" s="186"/>
      <c r="K146" s="184"/>
      <c r="L146" s="185"/>
      <c r="M146" s="186"/>
      <c r="N146" s="186"/>
      <c r="O146" s="186"/>
      <c r="P146" s="184"/>
      <c r="Q146" s="185"/>
      <c r="R146" s="186"/>
      <c r="S146" s="186"/>
      <c r="T146" s="186"/>
      <c r="U146" s="184"/>
      <c r="V146" s="185">
        <v>0</v>
      </c>
      <c r="W146" s="186">
        <v>0</v>
      </c>
      <c r="X146" s="186">
        <v>2</v>
      </c>
      <c r="Y146" s="186" t="s">
        <v>0</v>
      </c>
      <c r="Z146" s="184">
        <v>2</v>
      </c>
      <c r="AA146" s="185"/>
      <c r="AB146" s="186"/>
      <c r="AC146" s="186"/>
      <c r="AD146" s="186"/>
      <c r="AE146" s="184"/>
      <c r="AF146" s="176"/>
      <c r="AG146" s="177"/>
      <c r="AH146" s="177"/>
      <c r="AI146" s="177"/>
      <c r="AJ146" s="111"/>
      <c r="AK146" s="185"/>
      <c r="AL146" s="186"/>
      <c r="AM146" s="186"/>
      <c r="AN146" s="186"/>
      <c r="AO146" s="184"/>
      <c r="AP146" s="187"/>
      <c r="AQ146" s="188"/>
    </row>
    <row r="147" spans="1:43" x14ac:dyDescent="0.2">
      <c r="A147" s="61" t="s">
        <v>465</v>
      </c>
      <c r="B147" s="205"/>
      <c r="C147" s="182" t="s">
        <v>464</v>
      </c>
      <c r="D147" s="159"/>
      <c r="E147" s="54">
        <f>G147+H147+I147+L147+M147+N147+Q147+R147+S147+V147+W147+X147+AA147+AB147+AC147+AF147+AG147+AH147+AK147+AL147+AM147</f>
        <v>2</v>
      </c>
      <c r="F147" s="65">
        <f>K147+P147+U147+Z147+AE147+AJ147+AO147</f>
        <v>2</v>
      </c>
      <c r="G147" s="90"/>
      <c r="H147" s="91"/>
      <c r="I147" s="91"/>
      <c r="J147" s="91"/>
      <c r="K147" s="92"/>
      <c r="L147" s="90"/>
      <c r="M147" s="91"/>
      <c r="N147" s="91"/>
      <c r="O147" s="91"/>
      <c r="P147" s="92"/>
      <c r="Q147" s="90"/>
      <c r="R147" s="91"/>
      <c r="S147" s="91"/>
      <c r="T147" s="91"/>
      <c r="U147" s="92"/>
      <c r="V147" s="90"/>
      <c r="W147" s="91"/>
      <c r="X147" s="91"/>
      <c r="Y147" s="91"/>
      <c r="Z147" s="92"/>
      <c r="AA147" s="90">
        <v>0</v>
      </c>
      <c r="AB147" s="91">
        <v>0</v>
      </c>
      <c r="AC147" s="91">
        <v>2</v>
      </c>
      <c r="AD147" s="91" t="s">
        <v>0</v>
      </c>
      <c r="AE147" s="92">
        <v>2</v>
      </c>
      <c r="AF147" s="68"/>
      <c r="AG147" s="67"/>
      <c r="AH147" s="67"/>
      <c r="AI147" s="67"/>
      <c r="AJ147" s="65"/>
      <c r="AK147" s="90"/>
      <c r="AL147" s="91"/>
      <c r="AM147" s="91"/>
      <c r="AN147" s="91"/>
      <c r="AO147" s="92"/>
      <c r="AP147" s="93"/>
      <c r="AQ147" s="94"/>
    </row>
    <row r="148" spans="1:43" ht="15.75" customHeight="1" x14ac:dyDescent="0.2">
      <c r="A148" s="61" t="s">
        <v>466</v>
      </c>
      <c r="B148" s="253" t="s">
        <v>467</v>
      </c>
      <c r="C148" s="254" t="s">
        <v>468</v>
      </c>
      <c r="D148" s="159"/>
      <c r="E148" s="54">
        <f>G148+H148+I148+L148+M148+N148+Q148+R148+S148+V148+W148+X148+AA148+AB148+AC148+AF148+AG148+AH148+AK148+AL148+AM148</f>
        <v>2</v>
      </c>
      <c r="F148" s="65">
        <f>K148+P148+U148+Z148+AE148+AJ148+AO148</f>
        <v>0</v>
      </c>
      <c r="G148" s="90"/>
      <c r="H148" s="91"/>
      <c r="I148" s="91"/>
      <c r="J148" s="91"/>
      <c r="K148" s="92"/>
      <c r="L148" s="90">
        <v>0</v>
      </c>
      <c r="M148" s="91">
        <v>2</v>
      </c>
      <c r="N148" s="91">
        <v>0</v>
      </c>
      <c r="O148" s="91" t="s">
        <v>228</v>
      </c>
      <c r="P148" s="92">
        <v>0</v>
      </c>
      <c r="Q148" s="90"/>
      <c r="R148" s="91"/>
      <c r="S148" s="91"/>
      <c r="T148" s="91"/>
      <c r="U148" s="92"/>
      <c r="V148" s="90"/>
      <c r="W148" s="91"/>
      <c r="X148" s="91"/>
      <c r="Y148" s="91"/>
      <c r="Z148" s="92"/>
      <c r="AA148" s="90"/>
      <c r="AB148" s="91"/>
      <c r="AC148" s="91"/>
      <c r="AD148" s="91"/>
      <c r="AE148" s="92"/>
      <c r="AF148" s="68"/>
      <c r="AG148" s="67"/>
      <c r="AH148" s="67"/>
      <c r="AI148" s="67"/>
      <c r="AJ148" s="65"/>
      <c r="AK148" s="90"/>
      <c r="AL148" s="91"/>
      <c r="AM148" s="91"/>
      <c r="AN148" s="91"/>
      <c r="AO148" s="92"/>
      <c r="AP148" s="93"/>
      <c r="AQ148" s="94"/>
    </row>
    <row r="149" spans="1:43" ht="15.75" customHeight="1" thickBot="1" x14ac:dyDescent="0.25">
      <c r="A149" s="179" t="s">
        <v>469</v>
      </c>
      <c r="B149" s="255" t="s">
        <v>470</v>
      </c>
      <c r="C149" s="135" t="s">
        <v>471</v>
      </c>
      <c r="D149" s="136"/>
      <c r="E149" s="137">
        <f>G149+H149+I149+L149+M149+N149+Q149+R149+S149+V149+W149+X149+AA149+AB149+AC149+AF149+AG149+AH149+AK149+AL149+AM149</f>
        <v>2</v>
      </c>
      <c r="F149" s="138">
        <f>K149+P149+U149+Z149+AE149+AJ149+AO149</f>
        <v>0</v>
      </c>
      <c r="G149" s="139"/>
      <c r="H149" s="140"/>
      <c r="I149" s="140"/>
      <c r="J149" s="140"/>
      <c r="K149" s="138"/>
      <c r="L149" s="139"/>
      <c r="M149" s="140"/>
      <c r="N149" s="140"/>
      <c r="O149" s="140"/>
      <c r="P149" s="138"/>
      <c r="Q149" s="139">
        <v>0</v>
      </c>
      <c r="R149" s="140">
        <v>2</v>
      </c>
      <c r="S149" s="140">
        <v>0</v>
      </c>
      <c r="T149" s="140" t="s">
        <v>228</v>
      </c>
      <c r="U149" s="138">
        <v>0</v>
      </c>
      <c r="V149" s="139"/>
      <c r="W149" s="140"/>
      <c r="X149" s="140"/>
      <c r="Y149" s="140"/>
      <c r="Z149" s="138"/>
      <c r="AA149" s="139"/>
      <c r="AB149" s="140"/>
      <c r="AC149" s="140"/>
      <c r="AD149" s="140"/>
      <c r="AE149" s="138"/>
      <c r="AF149" s="139"/>
      <c r="AG149" s="140"/>
      <c r="AH149" s="140"/>
      <c r="AI149" s="140"/>
      <c r="AJ149" s="138"/>
      <c r="AK149" s="139"/>
      <c r="AL149" s="140"/>
      <c r="AM149" s="140"/>
      <c r="AN149" s="140"/>
      <c r="AO149" s="138"/>
      <c r="AP149" s="217"/>
      <c r="AQ149" s="160"/>
    </row>
    <row r="150" spans="1:43" ht="15" customHeight="1" thickBot="1" x14ac:dyDescent="0.25">
      <c r="A150" s="256"/>
      <c r="B150" s="257"/>
      <c r="C150" s="256"/>
      <c r="D150" s="258"/>
      <c r="E150" s="259"/>
      <c r="F150" s="260"/>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1"/>
      <c r="AN150" s="261"/>
      <c r="AO150" s="261"/>
      <c r="AP150" s="261"/>
      <c r="AQ150" s="261"/>
    </row>
    <row r="151" spans="1:43" ht="16.5" thickBot="1" x14ac:dyDescent="0.3">
      <c r="A151" s="23"/>
      <c r="B151" s="262"/>
      <c r="C151" s="262"/>
      <c r="D151" s="262"/>
      <c r="E151" s="263"/>
      <c r="F151" s="263"/>
      <c r="G151" s="504" t="s">
        <v>231</v>
      </c>
      <c r="H151" s="505"/>
      <c r="I151" s="505"/>
      <c r="J151" s="505"/>
      <c r="K151" s="505"/>
      <c r="L151" s="505"/>
      <c r="M151" s="505"/>
      <c r="N151" s="505"/>
      <c r="O151" s="505"/>
      <c r="P151" s="505"/>
      <c r="Q151" s="505"/>
      <c r="R151" s="505"/>
      <c r="S151" s="505"/>
      <c r="T151" s="505"/>
      <c r="U151" s="505"/>
      <c r="V151" s="505"/>
      <c r="W151" s="505"/>
      <c r="X151" s="505"/>
      <c r="Y151" s="505"/>
      <c r="Z151" s="505"/>
      <c r="AA151" s="505"/>
      <c r="AB151" s="505"/>
      <c r="AC151" s="505"/>
      <c r="AD151" s="505"/>
      <c r="AE151" s="505"/>
      <c r="AF151" s="505"/>
      <c r="AG151" s="505"/>
      <c r="AH151" s="505"/>
      <c r="AI151" s="505"/>
      <c r="AJ151" s="506"/>
      <c r="AK151" s="18"/>
      <c r="AL151" s="15"/>
      <c r="AM151" s="15"/>
      <c r="AN151" s="15"/>
      <c r="AO151" s="15"/>
      <c r="AP151" s="15"/>
      <c r="AQ151" s="16"/>
    </row>
    <row r="152" spans="1:43" x14ac:dyDescent="0.2">
      <c r="A152" s="264"/>
      <c r="B152" s="265"/>
      <c r="C152" s="266"/>
      <c r="D152" s="265"/>
      <c r="G152" s="507" t="s">
        <v>472</v>
      </c>
      <c r="H152" s="508"/>
      <c r="I152" s="508"/>
      <c r="J152" s="508"/>
      <c r="K152" s="508"/>
      <c r="L152" s="508"/>
      <c r="M152" s="508"/>
      <c r="N152" s="508"/>
      <c r="O152" s="508"/>
      <c r="P152" s="508"/>
      <c r="Q152" s="508"/>
      <c r="R152" s="508"/>
      <c r="S152" s="508"/>
      <c r="T152" s="508"/>
      <c r="U152" s="508"/>
      <c r="V152" s="508"/>
      <c r="W152" s="508"/>
      <c r="X152" s="508"/>
      <c r="Y152" s="508"/>
      <c r="Z152" s="508"/>
      <c r="AA152" s="508"/>
      <c r="AB152" s="508"/>
      <c r="AC152" s="508"/>
      <c r="AD152" s="508"/>
      <c r="AE152" s="508"/>
      <c r="AF152" s="508"/>
      <c r="AG152" s="508"/>
      <c r="AH152" s="508"/>
      <c r="AI152" s="508"/>
      <c r="AJ152" s="509"/>
      <c r="AK152" s="256"/>
      <c r="AL152" s="268"/>
      <c r="AM152"/>
      <c r="AN152"/>
      <c r="AO152"/>
      <c r="AP152"/>
      <c r="AQ152"/>
    </row>
    <row r="153" spans="1:43" ht="15.75" thickBot="1" x14ac:dyDescent="0.25">
      <c r="A153" s="20"/>
      <c r="G153" s="510"/>
      <c r="H153" s="511"/>
      <c r="I153" s="511"/>
      <c r="J153" s="511"/>
      <c r="K153" s="511"/>
      <c r="L153" s="511"/>
      <c r="M153" s="511"/>
      <c r="N153" s="511"/>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2"/>
    </row>
    <row r="154" spans="1:43" x14ac:dyDescent="0.2">
      <c r="A154" s="20"/>
      <c r="C154" s="266"/>
      <c r="G154" s="513" t="s">
        <v>473</v>
      </c>
      <c r="H154" s="514"/>
      <c r="I154" s="514"/>
      <c r="J154" s="514"/>
      <c r="K154" s="514"/>
      <c r="L154" s="514"/>
      <c r="M154" s="514"/>
      <c r="N154" s="514"/>
      <c r="O154" s="514"/>
      <c r="P154" s="514"/>
      <c r="Q154" s="514"/>
      <c r="R154" s="514"/>
      <c r="S154" s="514"/>
      <c r="T154" s="514"/>
      <c r="U154" s="515"/>
      <c r="V154" s="513" t="s">
        <v>474</v>
      </c>
      <c r="W154" s="514"/>
      <c r="X154" s="514"/>
      <c r="Y154" s="514"/>
      <c r="Z154" s="514"/>
      <c r="AA154" s="514"/>
      <c r="AB154" s="514"/>
      <c r="AC154" s="514"/>
      <c r="AD154" s="514"/>
      <c r="AE154" s="514"/>
      <c r="AF154" s="514"/>
      <c r="AG154" s="514"/>
      <c r="AH154" s="514"/>
      <c r="AI154" s="514"/>
      <c r="AJ154" s="515"/>
      <c r="AK154" s="192"/>
      <c r="AL154" s="192"/>
      <c r="AM154" s="192"/>
      <c r="AN154" s="192"/>
    </row>
    <row r="155" spans="1:43" x14ac:dyDescent="0.2">
      <c r="A155" s="20"/>
      <c r="C155" s="266"/>
      <c r="G155" s="492" t="s">
        <v>475</v>
      </c>
      <c r="H155" s="493"/>
      <c r="I155" s="493"/>
      <c r="J155" s="493"/>
      <c r="K155" s="493"/>
      <c r="L155" s="493"/>
      <c r="M155" s="493"/>
      <c r="N155" s="493"/>
      <c r="O155" s="493"/>
      <c r="P155" s="493"/>
      <c r="Q155" s="493"/>
      <c r="R155" s="493"/>
      <c r="S155" s="493"/>
      <c r="T155" s="493"/>
      <c r="U155" s="494"/>
      <c r="V155" s="498" t="s">
        <v>476</v>
      </c>
      <c r="W155" s="499"/>
      <c r="X155" s="499"/>
      <c r="Y155" s="499"/>
      <c r="Z155" s="499"/>
      <c r="AA155" s="499"/>
      <c r="AB155" s="499"/>
      <c r="AC155" s="499"/>
      <c r="AD155" s="499"/>
      <c r="AE155" s="499"/>
      <c r="AF155" s="499"/>
      <c r="AG155" s="499"/>
      <c r="AH155" s="499"/>
      <c r="AI155" s="499"/>
      <c r="AJ155" s="500"/>
      <c r="AK155" s="192"/>
      <c r="AL155" s="192"/>
      <c r="AM155" s="192"/>
      <c r="AN155" s="192"/>
    </row>
    <row r="156" spans="1:43" x14ac:dyDescent="0.2">
      <c r="A156" s="20"/>
      <c r="B156" s="192"/>
      <c r="C156" s="192"/>
      <c r="D156" s="192"/>
      <c r="E156" s="192"/>
      <c r="F156" s="192"/>
      <c r="G156" s="492"/>
      <c r="H156" s="493"/>
      <c r="I156" s="493"/>
      <c r="J156" s="493"/>
      <c r="K156" s="493"/>
      <c r="L156" s="493"/>
      <c r="M156" s="493"/>
      <c r="N156" s="493"/>
      <c r="O156" s="493"/>
      <c r="P156" s="493"/>
      <c r="Q156" s="493"/>
      <c r="R156" s="493"/>
      <c r="S156" s="493"/>
      <c r="T156" s="493"/>
      <c r="U156" s="494"/>
      <c r="V156" s="498"/>
      <c r="W156" s="499"/>
      <c r="X156" s="499"/>
      <c r="Y156" s="499"/>
      <c r="Z156" s="499"/>
      <c r="AA156" s="499"/>
      <c r="AB156" s="499"/>
      <c r="AC156" s="499"/>
      <c r="AD156" s="499"/>
      <c r="AE156" s="499"/>
      <c r="AF156" s="499"/>
      <c r="AG156" s="499"/>
      <c r="AH156" s="499"/>
      <c r="AI156" s="499"/>
      <c r="AJ156" s="500"/>
      <c r="AK156" s="192"/>
      <c r="AL156" s="192"/>
      <c r="AM156" s="192"/>
      <c r="AN156" s="192"/>
      <c r="AO156" s="192"/>
      <c r="AP156" s="192"/>
      <c r="AQ156" s="192"/>
    </row>
    <row r="157" spans="1:43" x14ac:dyDescent="0.2">
      <c r="A157" s="20"/>
      <c r="B157" s="192"/>
      <c r="C157" s="192"/>
      <c r="D157" s="192"/>
      <c r="E157" s="192"/>
      <c r="F157" s="192"/>
      <c r="G157" s="492" t="s">
        <v>477</v>
      </c>
      <c r="H157" s="493"/>
      <c r="I157" s="493"/>
      <c r="J157" s="493"/>
      <c r="K157" s="493"/>
      <c r="L157" s="493"/>
      <c r="M157" s="493"/>
      <c r="N157" s="493"/>
      <c r="O157" s="493"/>
      <c r="P157" s="493"/>
      <c r="Q157" s="493"/>
      <c r="R157" s="493"/>
      <c r="S157" s="493"/>
      <c r="T157" s="493"/>
      <c r="U157" s="494"/>
      <c r="V157" s="498" t="s">
        <v>478</v>
      </c>
      <c r="W157" s="499"/>
      <c r="X157" s="499"/>
      <c r="Y157" s="499"/>
      <c r="Z157" s="499"/>
      <c r="AA157" s="499"/>
      <c r="AB157" s="499"/>
      <c r="AC157" s="499"/>
      <c r="AD157" s="499"/>
      <c r="AE157" s="499"/>
      <c r="AF157" s="499"/>
      <c r="AG157" s="499"/>
      <c r="AH157" s="499"/>
      <c r="AI157" s="499"/>
      <c r="AJ157" s="500"/>
      <c r="AK157" s="192"/>
      <c r="AL157" s="192"/>
      <c r="AM157" s="192"/>
      <c r="AN157" s="192"/>
      <c r="AO157" s="192"/>
      <c r="AP157" s="192"/>
      <c r="AQ157" s="192"/>
    </row>
    <row r="158" spans="1:43" ht="15.75" thickBot="1" x14ac:dyDescent="0.25">
      <c r="A158" s="20"/>
      <c r="B158" s="192"/>
      <c r="C158" s="192"/>
      <c r="D158" s="192"/>
      <c r="E158" s="192"/>
      <c r="F158" s="192"/>
      <c r="G158" s="495"/>
      <c r="H158" s="496"/>
      <c r="I158" s="496"/>
      <c r="J158" s="496"/>
      <c r="K158" s="496"/>
      <c r="L158" s="496"/>
      <c r="M158" s="496"/>
      <c r="N158" s="496"/>
      <c r="O158" s="496"/>
      <c r="P158" s="496"/>
      <c r="Q158" s="496"/>
      <c r="R158" s="496"/>
      <c r="S158" s="496"/>
      <c r="T158" s="496"/>
      <c r="U158" s="497"/>
      <c r="V158" s="501"/>
      <c r="W158" s="502"/>
      <c r="X158" s="502"/>
      <c r="Y158" s="502"/>
      <c r="Z158" s="502"/>
      <c r="AA158" s="502"/>
      <c r="AB158" s="502"/>
      <c r="AC158" s="502"/>
      <c r="AD158" s="502"/>
      <c r="AE158" s="502"/>
      <c r="AF158" s="502"/>
      <c r="AG158" s="502"/>
      <c r="AH158" s="502"/>
      <c r="AI158" s="502"/>
      <c r="AJ158" s="503"/>
      <c r="AK158" s="192"/>
      <c r="AL158" s="192"/>
      <c r="AM158" s="192"/>
      <c r="AN158" s="192"/>
      <c r="AO158" s="192"/>
      <c r="AP158" s="192"/>
      <c r="AQ158" s="192"/>
    </row>
    <row r="159" spans="1:43" x14ac:dyDescent="0.2">
      <c r="A159" s="20"/>
      <c r="B159" s="192"/>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row>
    <row r="160" spans="1:43" x14ac:dyDescent="0.2">
      <c r="A160" s="20"/>
      <c r="B160" s="19"/>
      <c r="C160" s="25"/>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256"/>
      <c r="AA160" s="268"/>
      <c r="AB160" s="192"/>
      <c r="AC160" s="192"/>
      <c r="AD160" s="192"/>
      <c r="AE160" s="192"/>
      <c r="AF160" s="192"/>
      <c r="AG160" s="192"/>
      <c r="AH160" s="192"/>
      <c r="AI160" s="192"/>
      <c r="AJ160" s="192"/>
      <c r="AK160" s="192"/>
      <c r="AL160" s="192"/>
      <c r="AM160" s="192"/>
      <c r="AN160" s="192"/>
      <c r="AO160" s="192"/>
      <c r="AP160" s="192"/>
      <c r="AQ160" s="192"/>
    </row>
    <row r="161" spans="1:43" x14ac:dyDescent="0.2">
      <c r="A161" s="17"/>
      <c r="B161" s="19"/>
      <c r="C161" s="25"/>
      <c r="D161" s="192"/>
      <c r="E161" s="192"/>
      <c r="F161" s="192"/>
      <c r="G161" s="192"/>
      <c r="H161" s="192"/>
      <c r="I161" s="192"/>
      <c r="J161" s="192"/>
      <c r="K161" s="192"/>
      <c r="L161" s="192"/>
      <c r="M161" s="192"/>
      <c r="N161" s="192"/>
      <c r="O161" s="192"/>
      <c r="P161" s="192"/>
      <c r="Q161" s="192"/>
      <c r="R161" s="192"/>
      <c r="S161" s="192"/>
      <c r="T161" s="192"/>
      <c r="Z161" s="192"/>
      <c r="AA161" s="192"/>
      <c r="AC161" s="192"/>
      <c r="AD161" s="192"/>
      <c r="AE161" s="192"/>
      <c r="AF161" s="192"/>
      <c r="AG161" s="192"/>
      <c r="AH161" s="192"/>
      <c r="AI161" s="192"/>
      <c r="AJ161" s="192"/>
      <c r="AK161" s="192"/>
      <c r="AL161" s="192"/>
      <c r="AM161" s="192"/>
      <c r="AN161" s="192"/>
      <c r="AO161" s="192"/>
      <c r="AP161" s="192"/>
      <c r="AQ161" s="192"/>
    </row>
    <row r="162" spans="1:43" x14ac:dyDescent="0.2">
      <c r="A162" s="14"/>
      <c r="B162" s="192"/>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row>
    <row r="163" spans="1:43" x14ac:dyDescent="0.2">
      <c r="A163" s="21"/>
      <c r="B163" s="271"/>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row>
    <row r="164" spans="1:43" x14ac:dyDescent="0.2">
      <c r="A164" s="22"/>
      <c r="B164" s="271"/>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row>
    <row r="165" spans="1:43" x14ac:dyDescent="0.2">
      <c r="A165" s="22"/>
      <c r="B165" s="271"/>
      <c r="C165" s="192"/>
      <c r="U165" s="192"/>
      <c r="V165" s="192"/>
      <c r="W165" s="192"/>
      <c r="X165" s="192"/>
      <c r="Y165" s="192"/>
      <c r="Z165" s="192"/>
      <c r="AA165" s="192"/>
      <c r="AB165" s="192"/>
    </row>
    <row r="166" spans="1:43" x14ac:dyDescent="0.2">
      <c r="A166" s="22"/>
      <c r="B166" s="271"/>
      <c r="C166" s="192"/>
      <c r="D166" s="192"/>
      <c r="E166" s="192"/>
      <c r="F166" s="192"/>
      <c r="G166" s="192"/>
      <c r="H166" s="192"/>
      <c r="I166" s="192"/>
      <c r="J166" s="192"/>
      <c r="K166" s="192"/>
      <c r="L166" s="192"/>
      <c r="M166" s="192"/>
      <c r="N166" s="192"/>
      <c r="O166" s="192"/>
      <c r="P166" s="192"/>
      <c r="Q166" s="192"/>
      <c r="R166" s="192"/>
      <c r="S166" s="192"/>
      <c r="T166" s="192"/>
      <c r="U166" s="23"/>
      <c r="V166" s="23"/>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row>
    <row r="167" spans="1:43" x14ac:dyDescent="0.2">
      <c r="A167" s="22"/>
      <c r="B167" s="271"/>
      <c r="C167" s="192"/>
      <c r="D167" s="192"/>
      <c r="E167" s="192"/>
      <c r="F167" s="192"/>
      <c r="G167" s="192"/>
      <c r="H167" s="192"/>
      <c r="I167" s="192"/>
      <c r="J167" s="192"/>
      <c r="K167" s="192"/>
      <c r="L167" s="192"/>
      <c r="M167" s="192"/>
      <c r="N167" s="192"/>
      <c r="O167" s="192"/>
      <c r="P167" s="192"/>
      <c r="Q167" s="192"/>
      <c r="R167" s="192"/>
      <c r="S167" s="192"/>
      <c r="T167" s="192"/>
      <c r="U167" s="24"/>
      <c r="V167" s="24"/>
      <c r="W167" s="192"/>
      <c r="X167" s="192"/>
      <c r="Y167" s="192"/>
      <c r="Z167" s="192"/>
      <c r="AA167" s="192"/>
      <c r="AB167" s="192"/>
      <c r="AC167" s="192"/>
      <c r="AD167" s="192"/>
      <c r="AE167" s="192"/>
      <c r="AF167" s="192"/>
      <c r="AG167" s="192"/>
      <c r="AH167" s="192"/>
      <c r="AI167" s="192"/>
      <c r="AJ167" s="192"/>
      <c r="AK167" s="192"/>
      <c r="AL167" s="192"/>
      <c r="AM167" s="192"/>
      <c r="AN167" s="192"/>
      <c r="AO167" s="192"/>
      <c r="AP167" s="192"/>
      <c r="AQ167" s="192"/>
    </row>
    <row r="168" spans="1:43" x14ac:dyDescent="0.2">
      <c r="A168" s="22"/>
      <c r="B168" s="271"/>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row>
    <row r="169" spans="1:43" x14ac:dyDescent="0.2">
      <c r="A169" s="22"/>
      <c r="B169" s="271"/>
      <c r="C169" s="192"/>
      <c r="D169" s="272"/>
      <c r="E169" s="273"/>
      <c r="F169" s="192"/>
      <c r="G169" s="192"/>
      <c r="H169" s="192"/>
      <c r="I169" s="192"/>
      <c r="J169" s="192"/>
      <c r="K169" s="192"/>
      <c r="L169" s="192"/>
      <c r="M169" s="192"/>
      <c r="N169" s="192"/>
      <c r="O169" s="192"/>
      <c r="P169" s="192"/>
      <c r="Q169" s="192"/>
      <c r="R169" s="192"/>
      <c r="S169" s="192"/>
      <c r="T169" s="192"/>
      <c r="U169" s="192"/>
      <c r="V169" s="192"/>
      <c r="AC169" s="192"/>
      <c r="AD169" s="192"/>
      <c r="AE169" s="192"/>
      <c r="AF169" s="192"/>
      <c r="AG169" s="192"/>
      <c r="AH169" s="192"/>
      <c r="AI169" s="192"/>
      <c r="AJ169" s="192"/>
      <c r="AK169" s="192"/>
      <c r="AL169" s="192"/>
      <c r="AM169" s="192"/>
      <c r="AN169" s="192"/>
      <c r="AO169" s="192"/>
      <c r="AP169" s="192"/>
      <c r="AQ169" s="192"/>
    </row>
    <row r="170" spans="1:43" x14ac:dyDescent="0.2">
      <c r="A170" s="22"/>
      <c r="B170" s="271"/>
      <c r="C170" s="271"/>
      <c r="D170" s="272"/>
      <c r="E170" s="274"/>
      <c r="F170" s="192"/>
      <c r="G170" s="192"/>
      <c r="H170" s="192"/>
      <c r="I170" s="192"/>
      <c r="J170" s="192"/>
      <c r="K170" s="192"/>
      <c r="L170" s="192"/>
      <c r="M170" s="192"/>
      <c r="N170" s="192"/>
      <c r="O170" s="192"/>
      <c r="P170" s="192"/>
      <c r="Q170" s="192"/>
      <c r="R170" s="192"/>
      <c r="S170" s="192"/>
      <c r="T170" s="192"/>
      <c r="U170" s="192"/>
      <c r="V170" s="192"/>
      <c r="AC170" s="192"/>
      <c r="AD170" s="192"/>
      <c r="AE170" s="192"/>
      <c r="AF170" s="192"/>
      <c r="AG170" s="192"/>
      <c r="AH170" s="192"/>
      <c r="AI170" s="192"/>
      <c r="AJ170" s="192"/>
      <c r="AK170" s="192"/>
      <c r="AL170" s="192"/>
      <c r="AM170" s="192"/>
      <c r="AN170" s="192"/>
      <c r="AO170" s="192"/>
      <c r="AP170" s="192"/>
      <c r="AQ170" s="192"/>
    </row>
    <row r="171" spans="1:43" x14ac:dyDescent="0.2">
      <c r="A171" s="22"/>
      <c r="B171" s="271"/>
      <c r="C171" s="271"/>
      <c r="D171" s="267"/>
      <c r="E171" s="271"/>
      <c r="F171" s="271"/>
      <c r="G171" s="271"/>
      <c r="O171" s="192"/>
      <c r="P171" s="192"/>
      <c r="Q171" s="192"/>
      <c r="R171" s="192"/>
      <c r="S171" s="192"/>
      <c r="T171" s="192"/>
      <c r="U171" s="192"/>
      <c r="V171" s="192"/>
      <c r="AC171" s="192"/>
      <c r="AD171" s="192"/>
      <c r="AE171" s="192"/>
      <c r="AF171" s="192"/>
      <c r="AG171" s="192"/>
      <c r="AH171" s="192"/>
      <c r="AI171" s="192"/>
      <c r="AJ171" s="192"/>
      <c r="AK171" s="256"/>
      <c r="AL171" s="268"/>
      <c r="AM171" s="192"/>
      <c r="AN171" s="192"/>
      <c r="AO171" s="192"/>
      <c r="AP171" s="192"/>
      <c r="AQ171" s="192"/>
    </row>
    <row r="172" spans="1:43" x14ac:dyDescent="0.2">
      <c r="A172" s="192"/>
      <c r="B172" s="271"/>
      <c r="C172" s="271"/>
      <c r="D172" s="267"/>
      <c r="E172" s="271"/>
      <c r="F172" s="271"/>
      <c r="G172" s="271"/>
      <c r="O172" s="192"/>
      <c r="P172" s="192"/>
      <c r="Q172" s="192"/>
      <c r="R172" s="192"/>
      <c r="S172" s="192"/>
      <c r="T172" s="192"/>
      <c r="U172" s="192"/>
      <c r="V172" s="192"/>
      <c r="AC172" s="192"/>
      <c r="AD172" s="192"/>
      <c r="AE172" s="192"/>
      <c r="AF172" s="192"/>
      <c r="AG172" s="192"/>
      <c r="AH172" s="192"/>
      <c r="AI172" s="192"/>
      <c r="AJ172" s="192"/>
      <c r="AK172" s="256"/>
      <c r="AL172" s="268"/>
      <c r="AM172" s="192"/>
      <c r="AN172" s="192"/>
      <c r="AO172" s="192"/>
      <c r="AP172" s="192"/>
      <c r="AQ172" s="192"/>
    </row>
    <row r="173" spans="1:43" x14ac:dyDescent="0.2">
      <c r="A173" s="192"/>
      <c r="B173" s="271"/>
      <c r="C173" s="267"/>
      <c r="E173" s="271"/>
      <c r="O173" s="192"/>
      <c r="P173" s="192"/>
      <c r="Q173" s="192"/>
      <c r="R173" s="192"/>
      <c r="S173" s="192"/>
      <c r="T173" s="192"/>
      <c r="U173" s="192"/>
      <c r="V173" s="192"/>
      <c r="AK173" s="256"/>
      <c r="AL173" s="268"/>
    </row>
    <row r="174" spans="1:43" x14ac:dyDescent="0.2">
      <c r="A174" s="192"/>
      <c r="B174" s="271"/>
      <c r="C174" s="267"/>
      <c r="E174" s="271"/>
      <c r="O174" s="192"/>
      <c r="P174" s="192"/>
      <c r="Q174" s="192"/>
      <c r="R174" s="192"/>
      <c r="S174" s="192"/>
      <c r="T174" s="192"/>
      <c r="U174" s="192"/>
      <c r="V174" s="192"/>
      <c r="AK174" s="256"/>
      <c r="AL174" s="268"/>
    </row>
    <row r="175" spans="1:43" x14ac:dyDescent="0.2">
      <c r="A175" s="192"/>
      <c r="E175" s="271"/>
      <c r="Q175" s="192"/>
      <c r="R175" s="192"/>
      <c r="S175" s="192"/>
      <c r="T175" s="192"/>
      <c r="U175" s="192"/>
      <c r="V175" s="192"/>
      <c r="AK175" s="256"/>
      <c r="AL175" s="268"/>
    </row>
    <row r="176" spans="1:43" x14ac:dyDescent="0.2">
      <c r="A176" s="192"/>
      <c r="E176" s="275"/>
      <c r="F176" s="275"/>
      <c r="G176" s="192"/>
      <c r="H176" s="192"/>
      <c r="I176" s="192"/>
      <c r="J176" s="192"/>
      <c r="K176" s="192"/>
      <c r="L176" s="192"/>
      <c r="M176" s="192"/>
      <c r="N176" s="192"/>
      <c r="Q176" s="192"/>
      <c r="R176" s="192"/>
      <c r="S176" s="192"/>
      <c r="T176" s="192"/>
      <c r="U176" s="192"/>
      <c r="V176" s="192"/>
      <c r="AK176" s="256"/>
      <c r="AL176" s="268"/>
    </row>
    <row r="177" spans="1:43" x14ac:dyDescent="0.2">
      <c r="A177" s="192"/>
      <c r="E177" s="275"/>
      <c r="F177" s="275"/>
      <c r="G177" s="192"/>
      <c r="H177" s="192"/>
      <c r="I177" s="192"/>
      <c r="J177" s="192"/>
      <c r="K177" s="192"/>
      <c r="L177" s="192"/>
      <c r="M177" s="192"/>
      <c r="N177" s="192"/>
      <c r="R177" s="192"/>
      <c r="S177" s="192"/>
      <c r="T177" s="192"/>
      <c r="U177" s="192"/>
      <c r="V177" s="192"/>
      <c r="AK177" s="256"/>
      <c r="AL177" s="268"/>
    </row>
    <row r="178" spans="1:43" x14ac:dyDescent="0.2">
      <c r="A178" s="192"/>
      <c r="E178" s="275"/>
      <c r="F178" s="275"/>
      <c r="G178" s="275"/>
      <c r="H178" s="192"/>
      <c r="I178" s="192"/>
      <c r="J178" s="192"/>
      <c r="K178" s="192"/>
      <c r="L178" s="192"/>
      <c r="R178" s="192"/>
      <c r="S178" s="192"/>
      <c r="T178" s="192"/>
      <c r="U178" s="192"/>
      <c r="V178" s="192"/>
      <c r="AK178" s="256"/>
      <c r="AL178" s="268"/>
    </row>
    <row r="179" spans="1:43" x14ac:dyDescent="0.2">
      <c r="A179" s="192"/>
      <c r="E179" s="275"/>
      <c r="F179" s="275"/>
      <c r="G179" s="275"/>
      <c r="H179" s="192"/>
      <c r="I179" s="192"/>
      <c r="J179" s="192"/>
      <c r="K179" s="192"/>
      <c r="L179" s="192"/>
      <c r="U179" s="272"/>
      <c r="V179" s="274"/>
      <c r="W179" s="192"/>
      <c r="X179" s="192"/>
      <c r="Y179" s="192"/>
      <c r="Z179" s="192"/>
      <c r="AA179" s="192"/>
      <c r="AB179" s="192"/>
      <c r="AK179" s="256"/>
      <c r="AL179" s="268"/>
    </row>
    <row r="180" spans="1:43" x14ac:dyDescent="0.2">
      <c r="A180" s="192"/>
      <c r="E180" s="275"/>
      <c r="F180" s="275"/>
      <c r="G180" s="275"/>
      <c r="H180" s="192"/>
      <c r="I180" s="192"/>
      <c r="J180" s="192"/>
      <c r="K180" s="192"/>
      <c r="L180" s="192"/>
      <c r="O180" s="192"/>
      <c r="P180" s="192"/>
      <c r="U180" s="272"/>
      <c r="V180" s="274"/>
      <c r="W180" s="192"/>
      <c r="X180" s="192"/>
      <c r="Y180" s="192"/>
      <c r="Z180" s="192"/>
      <c r="AA180" s="192"/>
      <c r="AB180" s="192"/>
      <c r="AK180" s="256"/>
      <c r="AL180" s="268"/>
    </row>
    <row r="181" spans="1:43" x14ac:dyDescent="0.2">
      <c r="A181" s="192"/>
      <c r="E181" s="275"/>
      <c r="F181" s="275"/>
      <c r="G181" s="275"/>
      <c r="H181" s="192"/>
      <c r="I181" s="192"/>
      <c r="J181" s="192"/>
      <c r="K181" s="192"/>
      <c r="L181" s="192"/>
      <c r="O181" s="192"/>
      <c r="P181" s="192"/>
      <c r="X181" s="272"/>
      <c r="Y181" s="274"/>
      <c r="Z181" s="192"/>
      <c r="AA181" s="192"/>
      <c r="AB181" s="192"/>
      <c r="AK181" s="256"/>
      <c r="AL181" s="268"/>
    </row>
    <row r="182" spans="1:43" x14ac:dyDescent="0.2">
      <c r="A182" s="192"/>
      <c r="E182" s="275"/>
      <c r="F182" s="275"/>
      <c r="G182" s="275"/>
      <c r="H182" s="192"/>
      <c r="I182" s="192"/>
      <c r="J182" s="192"/>
      <c r="K182" s="192"/>
      <c r="L182" s="192"/>
      <c r="Q182" s="192"/>
      <c r="X182" s="272"/>
      <c r="Y182" s="274"/>
      <c r="Z182" s="192"/>
      <c r="AA182" s="192"/>
      <c r="AB182" s="192"/>
      <c r="AK182" s="256"/>
      <c r="AL182" s="268"/>
      <c r="AQ182" s="256"/>
    </row>
    <row r="183" spans="1:43" x14ac:dyDescent="0.2">
      <c r="A183" s="192"/>
      <c r="E183" s="275"/>
      <c r="F183" s="275"/>
      <c r="G183" s="275"/>
      <c r="H183" s="192"/>
      <c r="I183" s="192"/>
      <c r="J183" s="192"/>
      <c r="K183" s="192"/>
      <c r="L183" s="192"/>
      <c r="Q183" s="192"/>
      <c r="X183" s="272"/>
      <c r="Y183" s="274"/>
      <c r="Z183" s="192"/>
      <c r="AA183" s="192"/>
      <c r="AB183" s="192"/>
      <c r="AC183" s="192"/>
      <c r="AD183" s="192"/>
      <c r="AE183" s="192"/>
      <c r="AF183" s="192"/>
      <c r="AG183" s="192"/>
      <c r="AH183" s="192"/>
      <c r="AI183" s="192"/>
      <c r="AJ183" s="192"/>
      <c r="AK183" s="192"/>
      <c r="AL183" s="192"/>
      <c r="AM183" s="192"/>
      <c r="AN183" s="256"/>
      <c r="AO183" s="268"/>
      <c r="AQ183" s="256"/>
    </row>
    <row r="184" spans="1:43" x14ac:dyDescent="0.2">
      <c r="A184" s="192"/>
      <c r="E184" s="275"/>
      <c r="F184" s="275"/>
      <c r="G184" s="275"/>
      <c r="H184" s="192"/>
      <c r="I184" s="192"/>
      <c r="J184" s="192"/>
      <c r="K184" s="192"/>
      <c r="L184" s="192"/>
      <c r="R184" s="192"/>
      <c r="S184" s="192"/>
      <c r="T184" s="192"/>
      <c r="U184" s="192"/>
      <c r="V184" s="192"/>
      <c r="W184" s="192"/>
      <c r="X184" s="192"/>
      <c r="Y184" s="192"/>
      <c r="Z184" s="265"/>
      <c r="AA184" s="265"/>
      <c r="AB184" s="265"/>
      <c r="AC184" s="192"/>
      <c r="AD184" s="192"/>
      <c r="AE184" s="192"/>
      <c r="AF184" s="192"/>
      <c r="AG184" s="192"/>
      <c r="AH184" s="192"/>
      <c r="AI184" s="192"/>
      <c r="AJ184" s="192"/>
      <c r="AK184" s="192"/>
      <c r="AL184" s="192"/>
      <c r="AM184" s="192"/>
      <c r="AN184" s="256"/>
      <c r="AO184" s="268"/>
      <c r="AQ184" s="256"/>
    </row>
    <row r="185" spans="1:43" x14ac:dyDescent="0.2">
      <c r="A185" s="192"/>
      <c r="R185" s="192"/>
      <c r="S185" s="192"/>
      <c r="T185" s="192"/>
      <c r="U185" s="192"/>
      <c r="V185" s="192"/>
      <c r="W185" s="192"/>
      <c r="X185" s="192"/>
      <c r="Y185" s="192"/>
      <c r="Z185" s="265"/>
      <c r="AA185" s="265"/>
      <c r="AB185" s="265"/>
      <c r="AC185" s="192"/>
      <c r="AD185" s="192"/>
      <c r="AE185" s="192"/>
      <c r="AF185" s="192"/>
      <c r="AG185" s="192"/>
      <c r="AH185" s="192"/>
      <c r="AI185" s="192"/>
      <c r="AJ185" s="192"/>
      <c r="AK185" s="192"/>
      <c r="AL185" s="192"/>
      <c r="AM185" s="192"/>
      <c r="AN185" s="192"/>
      <c r="AO185" s="192"/>
      <c r="AP185" s="192"/>
      <c r="AQ185" s="256"/>
    </row>
    <row r="186" spans="1:43" x14ac:dyDescent="0.2">
      <c r="A186" s="192"/>
      <c r="Z186" s="269"/>
      <c r="AA186" s="269"/>
      <c r="AB186" s="269"/>
      <c r="AC186" s="192"/>
      <c r="AD186" s="192"/>
      <c r="AE186" s="192"/>
      <c r="AF186" s="192"/>
      <c r="AG186" s="192"/>
      <c r="AH186" s="192"/>
      <c r="AI186" s="192"/>
      <c r="AJ186" s="192"/>
      <c r="AK186" s="192"/>
      <c r="AL186" s="192"/>
      <c r="AM186" s="192"/>
      <c r="AN186" s="192"/>
      <c r="AO186" s="192"/>
      <c r="AP186" s="192"/>
      <c r="AQ186" s="256"/>
    </row>
    <row r="187" spans="1:43" x14ac:dyDescent="0.2">
      <c r="A187" s="192"/>
      <c r="Z187" s="269"/>
      <c r="AA187" s="269"/>
      <c r="AB187" s="269"/>
      <c r="AC187" s="192"/>
      <c r="AD187" s="192"/>
      <c r="AE187" s="192"/>
      <c r="AF187" s="192"/>
      <c r="AG187" s="192"/>
      <c r="AH187" s="192"/>
      <c r="AI187" s="192"/>
      <c r="AJ187" s="192"/>
      <c r="AK187" s="192"/>
      <c r="AL187" s="192"/>
      <c r="AM187" s="192"/>
      <c r="AN187" s="192"/>
      <c r="AO187" s="192"/>
      <c r="AP187" s="192"/>
      <c r="AQ187" s="256"/>
    </row>
    <row r="188" spans="1:43" x14ac:dyDescent="0.2">
      <c r="A188" s="192"/>
      <c r="AC188" s="265"/>
      <c r="AD188" s="265"/>
      <c r="AE188" s="265"/>
      <c r="AF188" s="265"/>
      <c r="AG188" s="265"/>
      <c r="AH188" s="265"/>
      <c r="AI188" s="192"/>
      <c r="AJ188" s="192"/>
      <c r="AK188" s="192"/>
      <c r="AL188" s="192"/>
      <c r="AM188" s="192"/>
      <c r="AN188" s="192"/>
      <c r="AO188" s="192"/>
      <c r="AP188" s="276"/>
      <c r="AQ188" s="256"/>
    </row>
    <row r="189" spans="1:43" x14ac:dyDescent="0.2">
      <c r="A189" s="192"/>
      <c r="AC189" s="265"/>
      <c r="AD189" s="265"/>
      <c r="AE189" s="265"/>
      <c r="AF189" s="265"/>
      <c r="AG189" s="265"/>
      <c r="AH189" s="265"/>
      <c r="AI189" s="192"/>
      <c r="AJ189" s="192"/>
      <c r="AK189" s="192"/>
      <c r="AL189" s="192"/>
      <c r="AM189" s="192"/>
      <c r="AN189" s="192"/>
      <c r="AO189" s="192"/>
      <c r="AP189" s="277"/>
      <c r="AQ189" s="256"/>
    </row>
    <row r="190" spans="1:43" x14ac:dyDescent="0.2">
      <c r="AC190" s="269"/>
      <c r="AD190" s="269"/>
      <c r="AE190" s="269"/>
      <c r="AF190" s="269"/>
      <c r="AG190" s="269"/>
      <c r="AH190" s="269"/>
      <c r="AP190" s="278"/>
      <c r="AQ190" s="256"/>
    </row>
    <row r="191" spans="1:43" x14ac:dyDescent="0.2">
      <c r="AC191" s="269"/>
      <c r="AD191" s="269"/>
      <c r="AE191" s="269"/>
      <c r="AF191" s="269"/>
      <c r="AG191" s="269"/>
      <c r="AH191" s="269"/>
      <c r="AQ191" s="256"/>
    </row>
    <row r="192" spans="1:43" x14ac:dyDescent="0.2">
      <c r="AQ192" s="256"/>
    </row>
  </sheetData>
  <mergeCells count="18">
    <mergeCell ref="G157:U158"/>
    <mergeCell ref="V157:AJ158"/>
    <mergeCell ref="G151:AJ151"/>
    <mergeCell ref="G152:AJ153"/>
    <mergeCell ref="G154:U154"/>
    <mergeCell ref="V154:AJ154"/>
    <mergeCell ref="G155:U156"/>
    <mergeCell ref="V155:AJ156"/>
    <mergeCell ref="A1:AQ1"/>
    <mergeCell ref="A2:AQ2"/>
    <mergeCell ref="A3:AQ3"/>
    <mergeCell ref="A4:AQ4"/>
    <mergeCell ref="D5:D7"/>
    <mergeCell ref="E5:F6"/>
    <mergeCell ref="G5:AO5"/>
    <mergeCell ref="AP5:AQ6"/>
    <mergeCell ref="B5:B7"/>
    <mergeCell ref="C5:C7"/>
  </mergeCell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9</vt:i4>
      </vt:variant>
      <vt:variant>
        <vt:lpstr>Névvel ellátott tartományok</vt:lpstr>
      </vt:variant>
      <vt:variant>
        <vt:i4>7</vt:i4>
      </vt:variant>
    </vt:vector>
  </HeadingPairs>
  <TitlesOfParts>
    <vt:vector size="16" baseType="lpstr">
      <vt:lpstr>Időbeosztás</vt:lpstr>
      <vt:lpstr>1. félév</vt:lpstr>
      <vt:lpstr>2. félév</vt:lpstr>
      <vt:lpstr>3. félév</vt:lpstr>
      <vt:lpstr>4. félév</vt:lpstr>
      <vt:lpstr>5. félév</vt:lpstr>
      <vt:lpstr>6. félév</vt:lpstr>
      <vt:lpstr>7. félév</vt:lpstr>
      <vt:lpstr>Teljes tanterv</vt:lpstr>
      <vt:lpstr>'1. félév'!Nyomtatási_terület</vt:lpstr>
      <vt:lpstr>'2. félév'!Nyomtatási_terület</vt:lpstr>
      <vt:lpstr>'3. félév'!Nyomtatási_terület</vt:lpstr>
      <vt:lpstr>'4. félév'!Nyomtatási_terület</vt:lpstr>
      <vt:lpstr>'5. félév'!Nyomtatási_terület</vt:lpstr>
      <vt:lpstr>'6. félév'!Nyomtatási_terület</vt:lpstr>
      <vt:lpstr>'7. félév'!Nyomtatási_terület</vt:lpstr>
    </vt:vector>
  </TitlesOfParts>
  <Company>Knorr-Bremse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Ailer Piroska</dc:creator>
  <cp:lastModifiedBy>Pogatsnik Monika</cp:lastModifiedBy>
  <cp:lastPrinted>2017-11-22T09:47:54Z</cp:lastPrinted>
  <dcterms:created xsi:type="dcterms:W3CDTF">2011-09-05T12:33:07Z</dcterms:created>
  <dcterms:modified xsi:type="dcterms:W3CDTF">2017-11-22T09:48:02Z</dcterms:modified>
</cp:coreProperties>
</file>