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budaiegyetem-my.sharepoint.com/personal/pogatsnik_monika_uni-obuda_hu/Documents/Dokumentumok OD/Óbudai Egyetem/Orarend/Tantervek/F tanterv/AMK verzió honlap-neptun/"/>
    </mc:Choice>
  </mc:AlternateContent>
  <xr:revisionPtr revIDLastSave="53" documentId="8_{3154889E-3787-403D-B630-8F100BB971CB}" xr6:coauthVersionLast="47" xr6:coauthVersionMax="47" xr10:uidLastSave="{490AC5FF-21F4-4958-A6E1-4BC6B66DF170}"/>
  <bookViews>
    <workbookView xWindow="-108" yWindow="-108" windowWidth="23256" windowHeight="13896" xr2:uid="{00000000-000D-0000-FFFF-FFFF00000000}"/>
  </bookViews>
  <sheets>
    <sheet name="Nappali tagozat" sheetId="1" r:id="rId1"/>
    <sheet name="Levelező tagozat" sheetId="2" r:id="rId2"/>
  </sheets>
  <definedNames>
    <definedName name="_xlnm.Print_Titles" localSheetId="1">'Levelező tagozat'!$A:$C,'Levelező tagozat'!$1:$7</definedName>
    <definedName name="_xlnm.Print_Titles" localSheetId="0">'Nappali tagozat'!$A:$C,'Nappali tagozat'!$1:$7</definedName>
    <definedName name="_xlnm.Print_Area" localSheetId="1">'Levelező tagozat'!$A$1:$AR$88</definedName>
    <definedName name="_xlnm.Print_Area" localSheetId="0">'Nappali tagozat'!$A$1:$AR$92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63" i="2" l="1"/>
  <c r="AM63" i="2"/>
  <c r="AL63" i="2"/>
  <c r="AK63" i="2"/>
  <c r="AJ63" i="2"/>
  <c r="AH63" i="2"/>
  <c r="AG63" i="2"/>
  <c r="AF63" i="2"/>
  <c r="AE63" i="2"/>
  <c r="AC63" i="2"/>
  <c r="AB63" i="2"/>
  <c r="AA63" i="2"/>
  <c r="Z63" i="2"/>
  <c r="X63" i="2"/>
  <c r="W63" i="2"/>
  <c r="V63" i="2"/>
  <c r="U63" i="2"/>
  <c r="S63" i="2"/>
  <c r="R63" i="2"/>
  <c r="Q63" i="2"/>
  <c r="P63" i="2"/>
  <c r="N63" i="2"/>
  <c r="M63" i="2"/>
  <c r="L63" i="2"/>
  <c r="K63" i="2"/>
  <c r="I63" i="2"/>
  <c r="H63" i="2"/>
  <c r="G63" i="2"/>
  <c r="AO53" i="2"/>
  <c r="AM53" i="2"/>
  <c r="AL53" i="2"/>
  <c r="AK53" i="2"/>
  <c r="AJ53" i="2"/>
  <c r="AH53" i="2"/>
  <c r="AG53" i="2"/>
  <c r="AF53" i="2"/>
  <c r="AE53" i="2"/>
  <c r="AC53" i="2"/>
  <c r="AB53" i="2"/>
  <c r="AA53" i="2"/>
  <c r="Z53" i="2"/>
  <c r="X53" i="2"/>
  <c r="W53" i="2"/>
  <c r="V53" i="2"/>
  <c r="U53" i="2"/>
  <c r="S53" i="2"/>
  <c r="R53" i="2"/>
  <c r="Q53" i="2"/>
  <c r="P53" i="2"/>
  <c r="N53" i="2"/>
  <c r="M53" i="2"/>
  <c r="L53" i="2"/>
  <c r="K53" i="2"/>
  <c r="I53" i="2"/>
  <c r="H53" i="2"/>
  <c r="G53" i="2"/>
  <c r="AO30" i="2"/>
  <c r="AM30" i="2"/>
  <c r="AL30" i="2"/>
  <c r="AK30" i="2"/>
  <c r="AJ30" i="2"/>
  <c r="AH30" i="2"/>
  <c r="AG30" i="2"/>
  <c r="AF30" i="2"/>
  <c r="AE30" i="2"/>
  <c r="AC30" i="2"/>
  <c r="AB30" i="2"/>
  <c r="AA30" i="2"/>
  <c r="Z30" i="2"/>
  <c r="X30" i="2"/>
  <c r="W30" i="2"/>
  <c r="V30" i="2"/>
  <c r="U30" i="2"/>
  <c r="S30" i="2"/>
  <c r="R30" i="2"/>
  <c r="Q30" i="2"/>
  <c r="P30" i="2"/>
  <c r="N30" i="2"/>
  <c r="M30" i="2"/>
  <c r="L30" i="2"/>
  <c r="K30" i="2"/>
  <c r="I30" i="2"/>
  <c r="H30" i="2"/>
  <c r="G30" i="2"/>
  <c r="AO8" i="2"/>
  <c r="AM8" i="2"/>
  <c r="AL8" i="2"/>
  <c r="AK8" i="2"/>
  <c r="AJ8" i="2"/>
  <c r="AH8" i="2"/>
  <c r="AG8" i="2"/>
  <c r="AF8" i="2"/>
  <c r="AE8" i="2"/>
  <c r="AC8" i="2"/>
  <c r="AB8" i="2"/>
  <c r="AA8" i="2"/>
  <c r="Z8" i="2"/>
  <c r="X8" i="2"/>
  <c r="W8" i="2"/>
  <c r="V8" i="2"/>
  <c r="U8" i="2"/>
  <c r="S8" i="2"/>
  <c r="R8" i="2"/>
  <c r="Q8" i="2"/>
  <c r="P8" i="2"/>
  <c r="N8" i="2"/>
  <c r="M8" i="2"/>
  <c r="L8" i="2"/>
  <c r="K8" i="2"/>
  <c r="I8" i="2"/>
  <c r="H8" i="2"/>
  <c r="G8" i="2"/>
  <c r="AO24" i="2"/>
  <c r="AM24" i="2"/>
  <c r="AL24" i="2"/>
  <c r="AK24" i="2"/>
  <c r="AJ24" i="2"/>
  <c r="AH24" i="2"/>
  <c r="AG24" i="2"/>
  <c r="AF24" i="2"/>
  <c r="AE24" i="2"/>
  <c r="AC24" i="2"/>
  <c r="AB24" i="2"/>
  <c r="Z24" i="2"/>
  <c r="X24" i="2"/>
  <c r="W24" i="2"/>
  <c r="V24" i="2"/>
  <c r="U24" i="2"/>
  <c r="S24" i="2"/>
  <c r="R24" i="2"/>
  <c r="Q24" i="2"/>
  <c r="P24" i="2"/>
  <c r="O24" i="2"/>
  <c r="N24" i="2"/>
  <c r="M24" i="2"/>
  <c r="L24" i="2"/>
  <c r="K24" i="2"/>
  <c r="I24" i="2"/>
  <c r="H24" i="2"/>
  <c r="G24" i="2"/>
  <c r="AA24" i="2"/>
  <c r="AO69" i="2" l="1"/>
  <c r="AM69" i="2"/>
  <c r="AL69" i="2"/>
  <c r="AK69" i="2"/>
  <c r="AJ69" i="2"/>
  <c r="AH69" i="2"/>
  <c r="AG69" i="2"/>
  <c r="AF69" i="2"/>
  <c r="AE69" i="2"/>
  <c r="AC69" i="2"/>
  <c r="AB69" i="2"/>
  <c r="AA69" i="2"/>
  <c r="Z69" i="2"/>
  <c r="X69" i="2"/>
  <c r="W69" i="2"/>
  <c r="V69" i="2"/>
  <c r="U69" i="2"/>
  <c r="S69" i="2"/>
  <c r="R69" i="2"/>
  <c r="Q69" i="2"/>
  <c r="P69" i="2"/>
  <c r="N69" i="2"/>
  <c r="M69" i="2"/>
  <c r="L69" i="2"/>
  <c r="K69" i="2"/>
  <c r="I69" i="2"/>
  <c r="H69" i="2"/>
  <c r="G69" i="2"/>
  <c r="F69" i="2"/>
  <c r="K69" i="1"/>
  <c r="I69" i="1"/>
  <c r="H69" i="1"/>
  <c r="G69" i="1"/>
  <c r="F69" i="1"/>
  <c r="J75" i="1"/>
  <c r="J76" i="1"/>
  <c r="J77" i="1"/>
  <c r="AN77" i="1"/>
  <c r="AN76" i="1"/>
  <c r="AN75" i="1"/>
  <c r="AI77" i="1"/>
  <c r="AI76" i="1"/>
  <c r="AI75" i="1"/>
  <c r="AD77" i="1"/>
  <c r="AD76" i="1"/>
  <c r="AD75" i="1"/>
  <c r="Y77" i="1"/>
  <c r="Y76" i="1"/>
  <c r="Y75" i="1"/>
  <c r="T77" i="1"/>
  <c r="T76" i="1"/>
  <c r="T75" i="1"/>
  <c r="O77" i="1"/>
  <c r="O76" i="1"/>
  <c r="O75" i="1"/>
  <c r="AO67" i="1"/>
  <c r="AM67" i="1"/>
  <c r="AL67" i="1"/>
  <c r="AK67" i="1"/>
  <c r="AJ67" i="1"/>
  <c r="AH67" i="1"/>
  <c r="AG67" i="1"/>
  <c r="AF67" i="1"/>
  <c r="AE67" i="1"/>
  <c r="AC67" i="1"/>
  <c r="AB67" i="1"/>
  <c r="AA67" i="1"/>
  <c r="Z67" i="1"/>
  <c r="X67" i="1"/>
  <c r="W67" i="1"/>
  <c r="V67" i="1"/>
  <c r="U67" i="1"/>
  <c r="S67" i="1"/>
  <c r="R67" i="1"/>
  <c r="Q67" i="1"/>
  <c r="P67" i="1"/>
  <c r="N67" i="1"/>
  <c r="M67" i="1"/>
  <c r="L67" i="1"/>
  <c r="K67" i="1"/>
  <c r="I67" i="1"/>
  <c r="H67" i="1"/>
  <c r="G67" i="1"/>
  <c r="F67" i="1"/>
  <c r="E67" i="1"/>
  <c r="AO63" i="1"/>
  <c r="AM63" i="1"/>
  <c r="AL63" i="1"/>
  <c r="AK63" i="1"/>
  <c r="AJ63" i="1"/>
  <c r="AH63" i="1"/>
  <c r="AG63" i="1"/>
  <c r="AF63" i="1"/>
  <c r="AE63" i="1"/>
  <c r="AC63" i="1"/>
  <c r="AB63" i="1"/>
  <c r="AA63" i="1"/>
  <c r="Z63" i="1"/>
  <c r="X63" i="1"/>
  <c r="W63" i="1"/>
  <c r="V63" i="1"/>
  <c r="U63" i="1"/>
  <c r="S63" i="1"/>
  <c r="R63" i="1"/>
  <c r="Q63" i="1"/>
  <c r="P63" i="1"/>
  <c r="N63" i="1"/>
  <c r="M63" i="1"/>
  <c r="L63" i="1"/>
  <c r="K63" i="1"/>
  <c r="I63" i="1"/>
  <c r="H63" i="1"/>
  <c r="G63" i="1"/>
  <c r="AO54" i="1"/>
  <c r="AM54" i="1"/>
  <c r="AL54" i="1"/>
  <c r="AK54" i="1"/>
  <c r="AJ54" i="1"/>
  <c r="AH54" i="1"/>
  <c r="AG54" i="1"/>
  <c r="AF54" i="1"/>
  <c r="AE54" i="1"/>
  <c r="AC54" i="1"/>
  <c r="AB54" i="1"/>
  <c r="AA54" i="1"/>
  <c r="Z54" i="1"/>
  <c r="X54" i="1"/>
  <c r="W54" i="1"/>
  <c r="V54" i="1"/>
  <c r="U54" i="1"/>
  <c r="S54" i="1"/>
  <c r="R54" i="1"/>
  <c r="Q54" i="1"/>
  <c r="P54" i="1"/>
  <c r="N54" i="1"/>
  <c r="M54" i="1"/>
  <c r="L54" i="1"/>
  <c r="K54" i="1"/>
  <c r="I54" i="1"/>
  <c r="H54" i="1"/>
  <c r="G54" i="1"/>
  <c r="AO30" i="1"/>
  <c r="AM30" i="1"/>
  <c r="AL30" i="1"/>
  <c r="AK30" i="1"/>
  <c r="AJ30" i="1"/>
  <c r="AH30" i="1"/>
  <c r="AG30" i="1"/>
  <c r="AF30" i="1"/>
  <c r="AE30" i="1"/>
  <c r="AC30" i="1"/>
  <c r="AB30" i="1"/>
  <c r="AA30" i="1"/>
  <c r="Z30" i="1"/>
  <c r="X30" i="1"/>
  <c r="W30" i="1"/>
  <c r="V30" i="1"/>
  <c r="U30" i="1"/>
  <c r="S30" i="1"/>
  <c r="R30" i="1"/>
  <c r="Q30" i="1"/>
  <c r="P30" i="1"/>
  <c r="N30" i="1"/>
  <c r="M30" i="1"/>
  <c r="L30" i="1"/>
  <c r="K30" i="1"/>
  <c r="I30" i="1"/>
  <c r="H30" i="1"/>
  <c r="G30" i="1"/>
  <c r="AO8" i="1"/>
  <c r="AM8" i="1"/>
  <c r="AL8" i="1"/>
  <c r="AK8" i="1"/>
  <c r="AJ8" i="1"/>
  <c r="AH8" i="1"/>
  <c r="AG8" i="1"/>
  <c r="AF8" i="1"/>
  <c r="AE8" i="1"/>
  <c r="AC8" i="1"/>
  <c r="AB8" i="1"/>
  <c r="AA8" i="1"/>
  <c r="Z8" i="1"/>
  <c r="X8" i="1"/>
  <c r="W8" i="1"/>
  <c r="V8" i="1"/>
  <c r="U8" i="1"/>
  <c r="S8" i="1"/>
  <c r="R8" i="1"/>
  <c r="Q8" i="1"/>
  <c r="P8" i="1"/>
  <c r="N8" i="1"/>
  <c r="M8" i="1"/>
  <c r="L8" i="1"/>
  <c r="AO24" i="1"/>
  <c r="AM24" i="1"/>
  <c r="AL24" i="1"/>
  <c r="AK24" i="1"/>
  <c r="AJ24" i="1"/>
  <c r="AH24" i="1"/>
  <c r="AG24" i="1"/>
  <c r="AF24" i="1"/>
  <c r="AC24" i="1"/>
  <c r="AB24" i="1"/>
  <c r="AA24" i="1"/>
  <c r="X24" i="1"/>
  <c r="W24" i="1"/>
  <c r="V24" i="1"/>
  <c r="U24" i="1"/>
  <c r="R24" i="1"/>
  <c r="Q24" i="1"/>
  <c r="P24" i="1"/>
  <c r="M24" i="1"/>
  <c r="L24" i="1"/>
  <c r="K24" i="1"/>
  <c r="H24" i="1"/>
  <c r="G24" i="1"/>
  <c r="K8" i="1"/>
  <c r="I8" i="1"/>
  <c r="H8" i="1"/>
  <c r="G8" i="1"/>
  <c r="S73" i="1" l="1"/>
  <c r="I73" i="1"/>
  <c r="Z73" i="1"/>
  <c r="G73" i="1"/>
  <c r="H73" i="1"/>
  <c r="AE73" i="1"/>
  <c r="N73" i="1"/>
  <c r="Q73" i="1"/>
  <c r="AA73" i="1"/>
  <c r="AK73" i="1"/>
  <c r="R73" i="1"/>
  <c r="AB73" i="1"/>
  <c r="AL73" i="1"/>
  <c r="AC73" i="1"/>
  <c r="AM73" i="1"/>
  <c r="U73" i="1"/>
  <c r="AO73" i="1"/>
  <c r="L73" i="1"/>
  <c r="V73" i="1"/>
  <c r="AF73" i="1"/>
  <c r="M73" i="1"/>
  <c r="W73" i="1"/>
  <c r="AG73" i="1"/>
  <c r="X73" i="1"/>
  <c r="AH73" i="1"/>
  <c r="P73" i="1"/>
  <c r="AJ73" i="1"/>
  <c r="K73" i="1"/>
  <c r="AK70" i="2"/>
  <c r="AF70" i="2"/>
  <c r="AA70" i="2"/>
  <c r="V70" i="2"/>
  <c r="Q70" i="2"/>
  <c r="L70" i="2"/>
  <c r="G70" i="2"/>
  <c r="F63" i="2"/>
  <c r="E63" i="2"/>
  <c r="F53" i="2"/>
  <c r="E53" i="2"/>
  <c r="F30" i="2"/>
  <c r="E30" i="2"/>
  <c r="F24" i="2"/>
  <c r="E24" i="2"/>
  <c r="F8" i="2"/>
  <c r="E8" i="2"/>
  <c r="E69" i="1"/>
  <c r="F63" i="1"/>
  <c r="E63" i="1"/>
  <c r="F54" i="1"/>
  <c r="E54" i="1"/>
  <c r="F30" i="1"/>
  <c r="E30" i="1"/>
  <c r="F24" i="1"/>
  <c r="E24" i="1"/>
  <c r="F8" i="1"/>
  <c r="E8" i="1"/>
  <c r="AA74" i="1" l="1"/>
  <c r="G74" i="1"/>
  <c r="V74" i="1"/>
  <c r="Q74" i="1"/>
  <c r="AF74" i="1"/>
  <c r="L74" i="1"/>
  <c r="AK74" i="1"/>
  <c r="F73" i="1"/>
  <c r="E73" i="1"/>
  <c r="E69" i="2"/>
</calcChain>
</file>

<file path=xl/sharedStrings.xml><?xml version="1.0" encoding="utf-8"?>
<sst xmlns="http://schemas.openxmlformats.org/spreadsheetml/2006/main" count="4188" uniqueCount="370">
  <si>
    <t>Nappali tagozat</t>
  </si>
  <si>
    <t>heti óraszámokkal: elmélet (e), gyakorlat (gy), laboratórium (l); követelményekkel (k); kreditekkel (kr)</t>
  </si>
  <si>
    <t>Ssz</t>
  </si>
  <si>
    <t>Tantárgy kódja</t>
  </si>
  <si>
    <t>Tantárgy neve</t>
  </si>
  <si>
    <t>Mj</t>
  </si>
  <si>
    <t>Félévek</t>
  </si>
  <si>
    <t>E tanterv megfeleltetés</t>
  </si>
  <si>
    <t>e</t>
  </si>
  <si>
    <t>gy</t>
  </si>
  <si>
    <t>l</t>
  </si>
  <si>
    <t>k</t>
  </si>
  <si>
    <t>kr</t>
  </si>
  <si>
    <t>Természettudományi ismeretek összesen:</t>
  </si>
  <si>
    <t/>
  </si>
  <si>
    <t>AMXIA1VBNF</t>
  </si>
  <si>
    <t>Informatika</t>
  </si>
  <si>
    <t>é</t>
  </si>
  <si>
    <t>AMXIA1VBNE + AMXIA2VBNE</t>
  </si>
  <si>
    <t>Informatika I. + Informatika II.</t>
  </si>
  <si>
    <t>AMXKM1VBNF</t>
  </si>
  <si>
    <t>Kreatív megoldások a villamosmérnöki szakmában</t>
  </si>
  <si>
    <t>AMXAM0VBNE</t>
  </si>
  <si>
    <t>Általános mérnöki ismeretek</t>
  </si>
  <si>
    <t>Természettudományok alapjai</t>
  </si>
  <si>
    <t>AMXTT0VBNE</t>
  </si>
  <si>
    <t>AMEVR1VBNF</t>
  </si>
  <si>
    <t>Villamosipari anyagismeret</t>
  </si>
  <si>
    <t>(3)</t>
  </si>
  <si>
    <t>v</t>
  </si>
  <si>
    <t>AMXVR0VBNE + AMXVL0VBNE</t>
  </si>
  <si>
    <t>Villamosipari anyagismeret + Villamosipari anyagismeret laboratórium</t>
  </si>
  <si>
    <t>AMXMA1VBNF</t>
  </si>
  <si>
    <t>Matematika I.</t>
  </si>
  <si>
    <t>AMXMA1KBNE</t>
  </si>
  <si>
    <t>AMXMA2VBNF</t>
  </si>
  <si>
    <t>Matematika II.</t>
  </si>
  <si>
    <t>AMXMA2VBNE</t>
  </si>
  <si>
    <t>AMXMA3VBNF</t>
  </si>
  <si>
    <t>Matematika III.</t>
  </si>
  <si>
    <t>Testnevelés I.</t>
  </si>
  <si>
    <t>a</t>
  </si>
  <si>
    <t>AMTTE1KBNE</t>
  </si>
  <si>
    <t>Testnevelés II.</t>
  </si>
  <si>
    <t>Testnevelés III.</t>
  </si>
  <si>
    <t>AMTTE2KBNE</t>
  </si>
  <si>
    <t>Testnevelés IV.</t>
  </si>
  <si>
    <t>Fizika I.</t>
  </si>
  <si>
    <t>AMXFI1VBNE</t>
  </si>
  <si>
    <t>AMXFI2VBNF</t>
  </si>
  <si>
    <t>Fizika II.</t>
  </si>
  <si>
    <t>AMXFI2VBNE</t>
  </si>
  <si>
    <t>Infokommunikáció alapjai</t>
  </si>
  <si>
    <t>AMXHI1VBNE</t>
  </si>
  <si>
    <t>Híradástechnika I.</t>
  </si>
  <si>
    <t>Környezet-, minőség- és biztonságtechnika</t>
  </si>
  <si>
    <t>AMXMI0VBNE</t>
  </si>
  <si>
    <t>Biztonságtechnika, környezetvédelem és minőségbiztosítás alapjai</t>
  </si>
  <si>
    <t>Gazdasági és humán ismeretek összesen:</t>
  </si>
  <si>
    <t>Innovatív tanulástechnikai készségek a mérnökké válás során</t>
  </si>
  <si>
    <t>nincs megfelelője</t>
  </si>
  <si>
    <t>Tutori rendszer kiépítése</t>
  </si>
  <si>
    <t>Tutori rendszer alkalmazása</t>
  </si>
  <si>
    <t>Gazdaságtudományi alapismeretek</t>
  </si>
  <si>
    <t>AMXKG1KBNE + AMXKG2KBNE</t>
  </si>
  <si>
    <t>Makroökonómia + Mikroökonómia</t>
  </si>
  <si>
    <t>Vállalkozási alapismeretek</t>
  </si>
  <si>
    <t>AMXVG1KBNE + AMXVG2KBNE</t>
  </si>
  <si>
    <t>Vállalkozás gazdaságtan I. + Vállalkozás gazdaságtan II.</t>
  </si>
  <si>
    <t>Villamosmérnöki szakmai ismeretek összesen:</t>
  </si>
  <si>
    <t>AMXVT1VBNF</t>
  </si>
  <si>
    <t>Villamosságtan I.</t>
  </si>
  <si>
    <t>AMXVT1VBNE + AMXVG1VBNE</t>
  </si>
  <si>
    <t>Villamosságtan I. + Villamosságtan I. gyakorlat</t>
  </si>
  <si>
    <t>AMXVT2VBNF</t>
  </si>
  <si>
    <t>Villamosságtan II.</t>
  </si>
  <si>
    <t>AMXVT2VBNE + AMXVG2VBNE</t>
  </si>
  <si>
    <t>Villamosságtan II. + Villamosságtan II. gyakorlat</t>
  </si>
  <si>
    <t>Digitális technika I.</t>
  </si>
  <si>
    <t>AMXDT1VBNE</t>
  </si>
  <si>
    <t>AMXDT2VBNF</t>
  </si>
  <si>
    <t>Digitális technika II.</t>
  </si>
  <si>
    <t>AMXDT2VBNE + AMXDL2VBNE</t>
  </si>
  <si>
    <t>Digitális technika II. + Digitális technika II. laboratórium</t>
  </si>
  <si>
    <t>Elektronika I.</t>
  </si>
  <si>
    <t>AMXEL1VBNE</t>
  </si>
  <si>
    <t>AMXEL2VBNF</t>
  </si>
  <si>
    <t>Elektronika II.</t>
  </si>
  <si>
    <t>AMXEL2VBNE</t>
  </si>
  <si>
    <t>Méréstechnika I.</t>
  </si>
  <si>
    <t>AMXMT1VBNE</t>
  </si>
  <si>
    <t>AMXMT2VBNF</t>
  </si>
  <si>
    <t>Méréstechnika II.</t>
  </si>
  <si>
    <t>AMXMT2VBNE</t>
  </si>
  <si>
    <t>Programozás I.</t>
  </si>
  <si>
    <t>AMXPR1VBNE</t>
  </si>
  <si>
    <t>Programozás II.</t>
  </si>
  <si>
    <t>AMXPR2VBNE</t>
  </si>
  <si>
    <t>Komplex vizsga I.</t>
  </si>
  <si>
    <t>Komplex vizsga II.</t>
  </si>
  <si>
    <t>Beágyazott rendszerek</t>
  </si>
  <si>
    <t>AMWBR0VBNE</t>
  </si>
  <si>
    <t>Irányítástechnika</t>
  </si>
  <si>
    <t>AMXAU1VBNE</t>
  </si>
  <si>
    <t>Automatika I.</t>
  </si>
  <si>
    <t>Megújuló energiaforrások és energiahatékonyság</t>
  </si>
  <si>
    <t>Programozott vezérléstechnikai alapismeretek</t>
  </si>
  <si>
    <t>AMXPP0VBNE</t>
  </si>
  <si>
    <t>Programozási paradigmák</t>
  </si>
  <si>
    <t>Telekommunikációs technológiák</t>
  </si>
  <si>
    <t>Villamos energetika</t>
  </si>
  <si>
    <t>AMXVE1VBNE</t>
  </si>
  <si>
    <t>Villamos energetika I.</t>
  </si>
  <si>
    <t>Elektronikai technológia</t>
  </si>
  <si>
    <t>AMXET0VBNE</t>
  </si>
  <si>
    <t>Villamos hajtásláncok</t>
  </si>
  <si>
    <t>EMC</t>
  </si>
  <si>
    <t>Internetes alkalmazások és WEB technológiák</t>
  </si>
  <si>
    <t>AMXIF0VBNE</t>
  </si>
  <si>
    <t>Információfeldolgozás</t>
  </si>
  <si>
    <t>Specializáció tantárgyai:</t>
  </si>
  <si>
    <t>InfoTech (Alba Regia Kar) specializáció</t>
  </si>
  <si>
    <t>Perifériák</t>
  </si>
  <si>
    <t>AMXPF0VBNE</t>
  </si>
  <si>
    <t>Számítógép architektúrák alapjai</t>
  </si>
  <si>
    <t>AMXSA1VBNE</t>
  </si>
  <si>
    <t>Számítógép architektúrák I.</t>
  </si>
  <si>
    <t>Korszerű számítógép architektúrák</t>
  </si>
  <si>
    <t>AMXSA2VBNE</t>
  </si>
  <si>
    <t>Számítógép architektúrák II.</t>
  </si>
  <si>
    <t>Projektmunka I.</t>
  </si>
  <si>
    <t>AMPPM1VBNE</t>
  </si>
  <si>
    <t>Projektmunka II.</t>
  </si>
  <si>
    <t>AMPPM2VBNE</t>
  </si>
  <si>
    <t>Mikrokontrollerek alkalmazástechnikája</t>
  </si>
  <si>
    <t>AMWDR0VBNE</t>
  </si>
  <si>
    <t>Digitális rendszerek tervezése</t>
  </si>
  <si>
    <t xml:space="preserve">Programozható áramkörök </t>
  </si>
  <si>
    <t>AMWPA0VBNE</t>
  </si>
  <si>
    <t>Szenzorhálózatok</t>
  </si>
  <si>
    <t>AMWSH0VBNE</t>
  </si>
  <si>
    <t>Szabadon választható tantárgyak összesen:</t>
  </si>
  <si>
    <t>szabv_BSc_F_1</t>
  </si>
  <si>
    <t>Szabadon választható tárgy 1</t>
  </si>
  <si>
    <t>Tantárgy 1</t>
  </si>
  <si>
    <t>szabv_BSc_F_2</t>
  </si>
  <si>
    <t>Szabadon választható tárgy 2</t>
  </si>
  <si>
    <t>Tantárgy 2</t>
  </si>
  <si>
    <t>szabv_BSc_F_3</t>
  </si>
  <si>
    <t>Szabadon választható tárgy 3</t>
  </si>
  <si>
    <t>Tantárgy 3</t>
  </si>
  <si>
    <t>Szakdolgozat tantárgya összesen:</t>
  </si>
  <si>
    <t>Szakdolgozat</t>
  </si>
  <si>
    <t>47.</t>
  </si>
  <si>
    <t>AMDSD0VBNE</t>
  </si>
  <si>
    <t>Mindösszesen:</t>
  </si>
  <si>
    <t>Heti óraszám összesen:</t>
  </si>
  <si>
    <t>Vizsga (v):</t>
  </si>
  <si>
    <t>A képzés össz. óraszáma:</t>
  </si>
  <si>
    <t>Évközi jegy (é):</t>
  </si>
  <si>
    <t>Ebből elmélet:</t>
  </si>
  <si>
    <t>Aláírás megszerzése (a):</t>
  </si>
  <si>
    <t>gyakorlat, labor:</t>
  </si>
  <si>
    <t>Kritériumkövetelmény tantárgyak</t>
  </si>
  <si>
    <t>55.</t>
  </si>
  <si>
    <t>AMIPT1VBNF</t>
  </si>
  <si>
    <t>Patronálás</t>
  </si>
  <si>
    <t>AMIPT1VBNE + AMIPT2VBNE</t>
  </si>
  <si>
    <t>Patronálás I. + Patronálás II.</t>
  </si>
  <si>
    <t>56.</t>
  </si>
  <si>
    <t>köt_idegen_1</t>
  </si>
  <si>
    <t>Idegen nyelvű kritérium tárgy 1</t>
  </si>
  <si>
    <t>(4)</t>
  </si>
  <si>
    <t>57.</t>
  </si>
  <si>
    <t>köt_idegen_2</t>
  </si>
  <si>
    <t>Idegen nyelvű kritérium tárgy 2</t>
  </si>
  <si>
    <t>Megjegyzés(ek):</t>
  </si>
  <si>
    <t>(1) A tantárgy felvételének követelménye: az előtanulmányi tantárgy aláírásának megszerzése. A tantárgy vizsgajelentkezési követelménye: az előtanulmányi tantárgy teljesítése.</t>
  </si>
  <si>
    <t>(3) A tantárgy oktatása e-learning vagy blended learning rendszerben történik, az oktatás lebonyolítására a tantárgy részletes félévi követelményrendszere az iránymutató.</t>
  </si>
  <si>
    <t>AMXME0KBNE</t>
  </si>
  <si>
    <t>AMXJI0VBNE</t>
  </si>
  <si>
    <t>AMXMD0VBNE</t>
  </si>
  <si>
    <t>AMXOP0VBNE</t>
  </si>
  <si>
    <t>AMWIP0VBNE</t>
  </si>
  <si>
    <t>A záróvizsgára bocsátás feltétele - a fenti kreditérték megszerzésén túl - a képzés folyamán kötelező külső szakmai gyakorlat elvégzése, melynek minimális összideje: 6 hét</t>
  </si>
  <si>
    <t>Záróvizsga tárgyak:</t>
  </si>
  <si>
    <t>A választott specializáció kötelező tantárgyaiból összevontan.</t>
  </si>
  <si>
    <t>F tanterv</t>
  </si>
  <si>
    <t>Érvényes: 2023. szeptember 01-től</t>
  </si>
  <si>
    <t xml:space="preserve">Villamosmérnöki alapképzés </t>
  </si>
  <si>
    <t>Heti óra</t>
  </si>
  <si>
    <t>Kredit</t>
  </si>
  <si>
    <t>InfoTech (AMK) specializáció</t>
  </si>
  <si>
    <t>Előkövetelmény</t>
  </si>
  <si>
    <t>Egyéb E tanterves tárgyak, melyeknek nincs F tantervi megfelelőjük:</t>
  </si>
  <si>
    <t>(egyedi egyeztetés szerint: spec.kurzus, KMOOC, más szakon induló azonos tematikájú tárgy)</t>
  </si>
  <si>
    <t>Komplex vizsga I.:</t>
  </si>
  <si>
    <t>Villamosságtan I., Villamosságtan II., Méréstechnika I., Informatika tárgyak válogatott fejezetinek összefűggő értelmezése és szabatos bemutatása. A specializáció előfeltétele.</t>
  </si>
  <si>
    <t>Komplex vizsga II.:</t>
  </si>
  <si>
    <t>Elektronika I., Elektronika II., Digitális technika I., Digitális technika II. tárgyak válogatott fejezetinek összefűggő értelmezése és szabatos bemutatása. A specializáció előfeltétele.</t>
  </si>
  <si>
    <t>(4) Az ajánlott idegen nyelvű kritérium tantárgyak közül minden hallgatónak két tantárgyat teljesítenie kell a képzés során.</t>
  </si>
  <si>
    <t>Menedzsment alapjai</t>
  </si>
  <si>
    <t>Jogi ismeretek</t>
  </si>
  <si>
    <t>Műszaki dokumentáció</t>
  </si>
  <si>
    <t>Operációs rendszerek</t>
  </si>
  <si>
    <t>Ipari robotok programozása</t>
  </si>
  <si>
    <t>Levelező tagozat</t>
  </si>
  <si>
    <t>félévi óraszámokkal: elmélet (e), gyakorlat (gy), laboratórium (l); követelményekkel (k); kreditekkel (kr)</t>
  </si>
  <si>
    <t>AMXIA1VBLF</t>
  </si>
  <si>
    <t>AMXIA1VBLE + AMXIA2VBLE</t>
  </si>
  <si>
    <t>AMXKM1VBLF</t>
  </si>
  <si>
    <t>AMXAM0VBLE</t>
  </si>
  <si>
    <t>AMXTT1VBLF</t>
  </si>
  <si>
    <t>AMXTT0VBLE</t>
  </si>
  <si>
    <t>AMEVR1VBLF</t>
  </si>
  <si>
    <t>AMXVR0VBLE + AMXVL0VBLE</t>
  </si>
  <si>
    <t>AMXMA1VBLF</t>
  </si>
  <si>
    <t>AMXMA1KBLE</t>
  </si>
  <si>
    <t>AMXMA2VBLF</t>
  </si>
  <si>
    <t>AMXMA2VBLE</t>
  </si>
  <si>
    <t>AMXMA3VBLF</t>
  </si>
  <si>
    <t>AMXFI1VBLE</t>
  </si>
  <si>
    <t>AMXFI2VBLF</t>
  </si>
  <si>
    <t>AMXFI2VBLE</t>
  </si>
  <si>
    <t>AMXHI1VBLE</t>
  </si>
  <si>
    <t>AMXMI0VBLE</t>
  </si>
  <si>
    <t>AMXKG1KBLE + AMXKG2KBLE</t>
  </si>
  <si>
    <t>AMXVG1KBLE + AMXVG2KBLE</t>
  </si>
  <si>
    <t>AMXVT1VBLF</t>
  </si>
  <si>
    <t>AMXVT1VBLE + AMXVG1VBLE</t>
  </si>
  <si>
    <t>AMXVT2VBLF</t>
  </si>
  <si>
    <t>AMXVT2VBLE + AMXVG2VBLE</t>
  </si>
  <si>
    <t>AMXDT1VBLE</t>
  </si>
  <si>
    <t>AMXDT2VBLF</t>
  </si>
  <si>
    <t>AMXDT2VBLE + AMXDL2VBLE</t>
  </si>
  <si>
    <t>AMXEL1VBLE</t>
  </si>
  <si>
    <t>AMXEL2VBLF</t>
  </si>
  <si>
    <t>AMXEL2VBLE</t>
  </si>
  <si>
    <t>AMXMT1VBLE</t>
  </si>
  <si>
    <t>AMXMT2VBLF</t>
  </si>
  <si>
    <t>AMXMT2VBLE</t>
  </si>
  <si>
    <t>AMXPR1VBLE</t>
  </si>
  <si>
    <t>AMXPR2VBLE</t>
  </si>
  <si>
    <t>AMWBR0VBLE</t>
  </si>
  <si>
    <t>AMXAU1VBLE</t>
  </si>
  <si>
    <t>AMXPP0VBLE</t>
  </si>
  <si>
    <t>AMXVE1VBLE</t>
  </si>
  <si>
    <t>AMXET0VBLE</t>
  </si>
  <si>
    <t>AMXIF0VBLE</t>
  </si>
  <si>
    <t>43.</t>
  </si>
  <si>
    <t>AMXPF0VBLE</t>
  </si>
  <si>
    <t>44.</t>
  </si>
  <si>
    <t>AMXSA1VBLE</t>
  </si>
  <si>
    <t>45.</t>
  </si>
  <si>
    <t>AMXSA2VBLE</t>
  </si>
  <si>
    <t>46.</t>
  </si>
  <si>
    <t>AMPPM1VBLE</t>
  </si>
  <si>
    <t>AMPPM2VBLE</t>
  </si>
  <si>
    <t>48.</t>
  </si>
  <si>
    <t>AMWDR0VBLE</t>
  </si>
  <si>
    <t>49.</t>
  </si>
  <si>
    <t>AMWPA0VBLE</t>
  </si>
  <si>
    <t>50.</t>
  </si>
  <si>
    <t>AMWSH0VBLE</t>
  </si>
  <si>
    <t>51.</t>
  </si>
  <si>
    <t>52.</t>
  </si>
  <si>
    <t>53.</t>
  </si>
  <si>
    <t>AMDSD0VBLE</t>
  </si>
  <si>
    <t>Félévi óraszám összesen:</t>
  </si>
  <si>
    <t>Fél-évi óra</t>
  </si>
  <si>
    <t>AMXME0KBLE</t>
  </si>
  <si>
    <t>AMXJI0VBLE</t>
  </si>
  <si>
    <t>AMXMD0VBLE</t>
  </si>
  <si>
    <t>AMXOP0VBLE</t>
  </si>
  <si>
    <t>AMWIP0VBLE</t>
  </si>
  <si>
    <t>Aláírás</t>
  </si>
  <si>
    <t>Évközi jegy</t>
  </si>
  <si>
    <t>Vizsga</t>
  </si>
  <si>
    <t>AMXFI3VBNF</t>
  </si>
  <si>
    <t>AMXIK3VBNF</t>
  </si>
  <si>
    <t>AMEBT4VBNF</t>
  </si>
  <si>
    <t>AMXTK2VBNF</t>
  </si>
  <si>
    <t>AMXTA3VBNF</t>
  </si>
  <si>
    <t>AMEGA4VBNF</t>
  </si>
  <si>
    <t>AMEVA5VBNF</t>
  </si>
  <si>
    <t>AMXDT3VBNF</t>
  </si>
  <si>
    <t>AMXEL3VBNF</t>
  </si>
  <si>
    <t>AMXMT3VBNF</t>
  </si>
  <si>
    <t>AMEPR2VBNF</t>
  </si>
  <si>
    <t>AMXPR3VBNF</t>
  </si>
  <si>
    <t>AMXKV3VBNF</t>
  </si>
  <si>
    <t>AMXKV4VBNF</t>
  </si>
  <si>
    <t>AMXBR4VBNF</t>
  </si>
  <si>
    <t>AMXIT4VBNF</t>
  </si>
  <si>
    <t>AMXME4VBNF</t>
  </si>
  <si>
    <t>AMXPV4VBNF</t>
  </si>
  <si>
    <t>AMXTT4VBNF</t>
  </si>
  <si>
    <t>AMXVE6VBNF</t>
  </si>
  <si>
    <t>AMXET5VBNF</t>
  </si>
  <si>
    <t>AMXVH5VBNF</t>
  </si>
  <si>
    <t>AMXEM6VBNF</t>
  </si>
  <si>
    <t>AMXWT6VBNF</t>
  </si>
  <si>
    <t>AMXPF5VBNF</t>
  </si>
  <si>
    <t>AMXSA5VBNF</t>
  </si>
  <si>
    <t>AMXKA6VBNF</t>
  </si>
  <si>
    <t>AMPPM5VBNF</t>
  </si>
  <si>
    <t>AMPPM6VBNF</t>
  </si>
  <si>
    <t>AMXMT6VBNF</t>
  </si>
  <si>
    <t>AMXPA7VBNF</t>
  </si>
  <si>
    <t>AMXSH7VBNF</t>
  </si>
  <si>
    <t>AMDSD7VBNF</t>
  </si>
  <si>
    <t>AMXFI3VBLF</t>
  </si>
  <si>
    <t>AMXIK3VBLF</t>
  </si>
  <si>
    <t>AMEBT4VBLF</t>
  </si>
  <si>
    <t>AMXTK2VBLF</t>
  </si>
  <si>
    <t>AMXTA3VBLF</t>
  </si>
  <si>
    <t>AMEGA5VBLF</t>
  </si>
  <si>
    <t>AMEVA6VBLF</t>
  </si>
  <si>
    <t>AMXDT3VBLF</t>
  </si>
  <si>
    <t>AMXEL3VBLF</t>
  </si>
  <si>
    <t>AMXMT3VBLF</t>
  </si>
  <si>
    <t>AMEPR2VBLF</t>
  </si>
  <si>
    <t>AMXPR3VBLF</t>
  </si>
  <si>
    <t>AMXKV3VBLF</t>
  </si>
  <si>
    <t>AMXKV4VBLF</t>
  </si>
  <si>
    <t>AMXBR4VBLF</t>
  </si>
  <si>
    <t>AMXIT4VBLF</t>
  </si>
  <si>
    <t>AMXPV4VBLF</t>
  </si>
  <si>
    <t>AMXTT4VBLF</t>
  </si>
  <si>
    <t>AMXET5VBLF</t>
  </si>
  <si>
    <t>AMXVH5VBLF</t>
  </si>
  <si>
    <t>AMXEM6VBLF</t>
  </si>
  <si>
    <t>AMXWT6VBLF</t>
  </si>
  <si>
    <t>AMXPF5VBLF</t>
  </si>
  <si>
    <t>AMXSA5VBLF</t>
  </si>
  <si>
    <t>AMXKA6VBLF</t>
  </si>
  <si>
    <t>AMPPM5VBLF</t>
  </si>
  <si>
    <t>AMPPM6VBLF</t>
  </si>
  <si>
    <t>AMXMT6VBLF</t>
  </si>
  <si>
    <t>AMXPA7VBLF</t>
  </si>
  <si>
    <t>AMXSH7VBLF</t>
  </si>
  <si>
    <t>AMDSD7VBLF</t>
  </si>
  <si>
    <t>AMXTM1VBLF</t>
  </si>
  <si>
    <t>AMXME4VBLF</t>
  </si>
  <si>
    <t>AMXTA1VBNF</t>
  </si>
  <si>
    <t>AMXTM1VBNF</t>
  </si>
  <si>
    <t>Természettudományok alapjai, Matematika I.</t>
  </si>
  <si>
    <t>Matematika II., Villamosságtan II.</t>
  </si>
  <si>
    <t>Digitális technika II., Elektronika II.</t>
  </si>
  <si>
    <t>Villamosságtan I. (1)</t>
  </si>
  <si>
    <t>A képzés össz. óraszáma: 2184</t>
  </si>
  <si>
    <t>Ebből elmélet: 854 (39%)</t>
  </si>
  <si>
    <t>gyakorlat, labor: 1330 (61%)</t>
  </si>
  <si>
    <t>Tantárgyak</t>
  </si>
  <si>
    <t>Matematika I. aláírás</t>
  </si>
  <si>
    <t>OTTESI1BNF</t>
  </si>
  <si>
    <t>OTTESI2BNF</t>
  </si>
  <si>
    <t>OTTESI3BNF</t>
  </si>
  <si>
    <t>OTTESI4BNF</t>
  </si>
  <si>
    <t>OTTESI1BLF</t>
  </si>
  <si>
    <t>OTTESI2BLF</t>
  </si>
  <si>
    <t>OTTESI3BLF</t>
  </si>
  <si>
    <t>OTTESI4BLF</t>
  </si>
  <si>
    <t>AMXVE6VBLF</t>
  </si>
  <si>
    <t>Milyen más szakos tárggyal feleltethető meg?</t>
  </si>
  <si>
    <t>AMXMD1MBNF Menedzsment alapjai (őszi félév)</t>
  </si>
  <si>
    <t>AMEJI6GBNF Jogi ismeretek (tavaszi félév)</t>
  </si>
  <si>
    <t>AMXMU3MBNF Műszaki ábrázolás (őszi félév)</t>
  </si>
  <si>
    <t>ATXOR4IBNF Operációs rendszerek (tavaszi félév)</t>
  </si>
  <si>
    <t>AMXIR5GBNE Ipari robotok I. (őszi félév)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</si>
</sst>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55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 style="dashed">
        <color auto="1"/>
      </right>
      <top style="medium">
        <color indexed="64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auto="1"/>
      </bottom>
      <diagonal/>
    </border>
    <border>
      <left style="dashed">
        <color auto="1"/>
      </left>
      <right style="medium">
        <color indexed="64"/>
      </right>
      <top style="medium">
        <color indexed="64"/>
      </top>
      <bottom style="dashed">
        <color auto="1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indexed="64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indexed="64"/>
      </bottom>
      <diagonal/>
    </border>
    <border>
      <left style="dashed">
        <color auto="1"/>
      </left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medium">
        <color indexed="64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indexed="64"/>
      </right>
      <top/>
      <bottom style="dashed">
        <color auto="1"/>
      </bottom>
      <diagonal/>
    </border>
    <border>
      <left style="medium">
        <color indexed="64"/>
      </left>
      <right style="dashed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/>
      <top style="medium">
        <color indexed="64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medium">
        <color indexed="64"/>
      </bottom>
      <diagonal/>
    </border>
    <border>
      <left style="dashed">
        <color auto="1"/>
      </left>
      <right/>
      <top style="medium">
        <color indexed="64"/>
      </top>
      <bottom style="medium">
        <color indexed="64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auto="1"/>
      </bottom>
      <diagonal/>
    </border>
    <border>
      <left style="medium">
        <color indexed="64"/>
      </left>
      <right/>
      <top style="medium">
        <color indexed="64"/>
      </top>
      <bottom style="dashed">
        <color auto="1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 style="medium">
        <color indexed="64"/>
      </left>
      <right/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dashed">
        <color auto="1"/>
      </right>
      <top style="medium">
        <color indexed="64"/>
      </top>
      <bottom/>
      <diagonal/>
    </border>
    <border>
      <left style="medium">
        <color indexed="64"/>
      </left>
      <right style="dashed">
        <color auto="1"/>
      </right>
      <top/>
      <bottom/>
      <diagonal/>
    </border>
    <border>
      <left style="medium">
        <color indexed="64"/>
      </left>
      <right style="dashed">
        <color auto="1"/>
      </right>
      <top/>
      <bottom style="medium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 style="medium">
        <color indexed="64"/>
      </bottom>
      <diagonal/>
    </border>
    <border>
      <left style="dashed">
        <color auto="1"/>
      </left>
      <right style="medium">
        <color indexed="64"/>
      </right>
      <top style="medium">
        <color indexed="64"/>
      </top>
      <bottom/>
      <diagonal/>
    </border>
    <border>
      <left style="dashed">
        <color auto="1"/>
      </left>
      <right style="medium">
        <color indexed="64"/>
      </right>
      <top/>
      <bottom/>
      <diagonal/>
    </border>
    <border>
      <left style="dashed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ashed">
        <color auto="1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 style="thin">
        <color indexed="64"/>
      </bottom>
      <diagonal/>
    </border>
    <border>
      <left style="dashed">
        <color auto="1"/>
      </left>
      <right style="medium">
        <color indexed="64"/>
      </right>
      <top style="dashed">
        <color auto="1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5" xfId="0" applyBorder="1"/>
    <xf numFmtId="0" fontId="0" fillId="0" borderId="15" xfId="0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6" xfId="0" applyBorder="1"/>
    <xf numFmtId="0" fontId="0" fillId="0" borderId="2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6" xfId="0" applyBorder="1"/>
    <xf numFmtId="0" fontId="0" fillId="0" borderId="17" xfId="0" applyBorder="1"/>
    <xf numFmtId="0" fontId="0" fillId="0" borderId="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1" fillId="0" borderId="0" xfId="0" applyFont="1" applyAlignment="1">
      <alignment horizontal="left"/>
    </xf>
    <xf numFmtId="0" fontId="1" fillId="0" borderId="14" xfId="0" applyFont="1" applyBorder="1"/>
    <xf numFmtId="0" fontId="1" fillId="0" borderId="5" xfId="0" applyFont="1" applyBorder="1"/>
    <xf numFmtId="0" fontId="1" fillId="0" borderId="22" xfId="0" applyFont="1" applyBorder="1"/>
    <xf numFmtId="0" fontId="1" fillId="2" borderId="2" xfId="0" applyFont="1" applyFill="1" applyBorder="1"/>
    <xf numFmtId="0" fontId="1" fillId="0" borderId="34" xfId="0" applyFont="1" applyBorder="1"/>
    <xf numFmtId="0" fontId="1" fillId="0" borderId="37" xfId="0" applyFont="1" applyBorder="1"/>
    <xf numFmtId="0" fontId="1" fillId="0" borderId="49" xfId="0" applyFont="1" applyBorder="1"/>
    <xf numFmtId="0" fontId="1" fillId="0" borderId="4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40" xfId="0" applyFont="1" applyBorder="1"/>
    <xf numFmtId="0" fontId="1" fillId="0" borderId="50" xfId="0" applyFont="1" applyBorder="1"/>
    <xf numFmtId="0" fontId="1" fillId="0" borderId="51" xfId="0" applyFont="1" applyBorder="1"/>
    <xf numFmtId="0" fontId="1" fillId="0" borderId="52" xfId="0" applyFont="1" applyBorder="1"/>
    <xf numFmtId="0" fontId="0" fillId="0" borderId="48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0" xfId="0" applyBorder="1"/>
    <xf numFmtId="0" fontId="0" fillId="0" borderId="51" xfId="0" applyBorder="1"/>
    <xf numFmtId="0" fontId="0" fillId="0" borderId="53" xfId="0" applyBorder="1"/>
    <xf numFmtId="0" fontId="0" fillId="3" borderId="10" xfId="0" applyFill="1" applyBorder="1"/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54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91"/>
  <sheetViews>
    <sheetView tabSelected="1" view="pageBreakPreview" zoomScale="80" zoomScaleNormal="80" zoomScaleSheetLayoutView="80" workbookViewId="0">
      <pane xSplit="6" ySplit="7" topLeftCell="G8" activePane="bottomRight" state="frozen"/>
      <selection pane="topRight" activeCell="G1" sqref="G1"/>
      <selection pane="bottomLeft" activeCell="A8" sqref="A8"/>
      <selection pane="bottomRight"/>
    </sheetView>
  </sheetViews>
  <sheetFormatPr defaultColWidth="8.88671875" defaultRowHeight="14.4" x14ac:dyDescent="0.3"/>
  <cols>
    <col min="1" max="1" width="4.44140625" customWidth="1"/>
    <col min="2" max="2" width="15.88671875" customWidth="1"/>
    <col min="3" max="3" width="56.33203125" customWidth="1"/>
    <col min="4" max="4" width="3.6640625" style="52" bestFit="1" customWidth="1"/>
    <col min="5" max="5" width="5.109375" style="52" customWidth="1"/>
    <col min="6" max="6" width="6" style="52" bestFit="1" customWidth="1"/>
    <col min="7" max="8" width="3.44140625" style="52" bestFit="1" customWidth="1"/>
    <col min="9" max="10" width="2.33203125" style="52" bestFit="1" customWidth="1"/>
    <col min="11" max="12" width="3.44140625" style="52" bestFit="1" customWidth="1"/>
    <col min="13" max="13" width="3.109375" style="52" bestFit="1" customWidth="1"/>
    <col min="14" max="15" width="2.33203125" style="52" bestFit="1" customWidth="1"/>
    <col min="16" max="18" width="3.44140625" style="52" bestFit="1" customWidth="1"/>
    <col min="19" max="20" width="2.33203125" style="52" bestFit="1" customWidth="1"/>
    <col min="21" max="22" width="3.44140625" style="52" bestFit="1" customWidth="1"/>
    <col min="23" max="23" width="3.109375" style="52" bestFit="1" customWidth="1"/>
    <col min="24" max="25" width="2.33203125" style="52" bestFit="1" customWidth="1"/>
    <col min="26" max="27" width="3.44140625" style="52" bestFit="1" customWidth="1"/>
    <col min="28" max="28" width="3.109375" style="52" bestFit="1" customWidth="1"/>
    <col min="29" max="29" width="3.44140625" style="52" bestFit="1" customWidth="1"/>
    <col min="30" max="30" width="2.33203125" style="52" bestFit="1" customWidth="1"/>
    <col min="31" max="32" width="3.44140625" style="52" bestFit="1" customWidth="1"/>
    <col min="33" max="33" width="3.109375" style="52" bestFit="1" customWidth="1"/>
    <col min="34" max="34" width="3.44140625" style="52" bestFit="1" customWidth="1"/>
    <col min="35" max="35" width="2.33203125" style="52" bestFit="1" customWidth="1"/>
    <col min="36" max="37" width="3.44140625" style="52" bestFit="1" customWidth="1"/>
    <col min="38" max="38" width="3.109375" style="52" bestFit="1" customWidth="1"/>
    <col min="39" max="40" width="2.33203125" style="52" bestFit="1" customWidth="1"/>
    <col min="41" max="41" width="3.44140625" style="52" bestFit="1" customWidth="1"/>
    <col min="42" max="42" width="42" bestFit="1" customWidth="1"/>
    <col min="43" max="43" width="26.88671875" customWidth="1"/>
    <col min="44" max="44" width="65.109375" bestFit="1" customWidth="1"/>
  </cols>
  <sheetData>
    <row r="1" spans="1:44" s="1" customFormat="1" ht="21" x14ac:dyDescent="0.3">
      <c r="A1" s="1" t="s">
        <v>187</v>
      </c>
      <c r="D1" s="2"/>
      <c r="E1" s="121" t="s">
        <v>189</v>
      </c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</row>
    <row r="2" spans="1:44" s="5" customFormat="1" ht="21" x14ac:dyDescent="0.3">
      <c r="A2" s="3" t="s">
        <v>188</v>
      </c>
      <c r="B2" s="1"/>
      <c r="C2" s="1"/>
      <c r="D2" s="4"/>
      <c r="E2" s="122" t="s">
        <v>0</v>
      </c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</row>
    <row r="4" spans="1:44" s="6" customFormat="1" ht="15" thickBot="1" x14ac:dyDescent="0.35">
      <c r="D4" s="34"/>
      <c r="E4" s="75" t="s">
        <v>1</v>
      </c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</row>
    <row r="5" spans="1:44" s="33" customFormat="1" ht="28.95" customHeight="1" x14ac:dyDescent="0.3">
      <c r="A5" s="129" t="s">
        <v>2</v>
      </c>
      <c r="B5" s="132" t="s">
        <v>3</v>
      </c>
      <c r="C5" s="135" t="s">
        <v>4</v>
      </c>
      <c r="D5" s="138" t="s">
        <v>5</v>
      </c>
      <c r="E5" s="141" t="s">
        <v>190</v>
      </c>
      <c r="F5" s="114" t="s">
        <v>191</v>
      </c>
      <c r="G5" s="126" t="s">
        <v>6</v>
      </c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8"/>
      <c r="AP5" s="117" t="s">
        <v>193</v>
      </c>
      <c r="AQ5" s="119" t="s">
        <v>7</v>
      </c>
      <c r="AR5" s="117"/>
    </row>
    <row r="6" spans="1:44" s="6" customFormat="1" x14ac:dyDescent="0.3">
      <c r="A6" s="130"/>
      <c r="B6" s="133"/>
      <c r="C6" s="136"/>
      <c r="D6" s="139"/>
      <c r="E6" s="142"/>
      <c r="F6" s="115"/>
      <c r="G6" s="123">
        <v>1</v>
      </c>
      <c r="H6" s="124"/>
      <c r="I6" s="124"/>
      <c r="J6" s="124"/>
      <c r="K6" s="125"/>
      <c r="L6" s="123">
        <v>2</v>
      </c>
      <c r="M6" s="124"/>
      <c r="N6" s="124"/>
      <c r="O6" s="124"/>
      <c r="P6" s="125"/>
      <c r="Q6" s="123">
        <v>3</v>
      </c>
      <c r="R6" s="124"/>
      <c r="S6" s="124"/>
      <c r="T6" s="124"/>
      <c r="U6" s="125"/>
      <c r="V6" s="123">
        <v>4</v>
      </c>
      <c r="W6" s="124"/>
      <c r="X6" s="124"/>
      <c r="Y6" s="124"/>
      <c r="Z6" s="125"/>
      <c r="AA6" s="123">
        <v>5</v>
      </c>
      <c r="AB6" s="124"/>
      <c r="AC6" s="124"/>
      <c r="AD6" s="124"/>
      <c r="AE6" s="125"/>
      <c r="AF6" s="123">
        <v>6</v>
      </c>
      <c r="AG6" s="124"/>
      <c r="AH6" s="124"/>
      <c r="AI6" s="124"/>
      <c r="AJ6" s="125"/>
      <c r="AK6" s="123">
        <v>7</v>
      </c>
      <c r="AL6" s="124"/>
      <c r="AM6" s="124"/>
      <c r="AN6" s="124"/>
      <c r="AO6" s="125"/>
      <c r="AP6" s="118"/>
      <c r="AQ6" s="120"/>
      <c r="AR6" s="118"/>
    </row>
    <row r="7" spans="1:44" s="6" customFormat="1" ht="15" thickBot="1" x14ac:dyDescent="0.35">
      <c r="A7" s="131"/>
      <c r="B7" s="134"/>
      <c r="C7" s="137"/>
      <c r="D7" s="140"/>
      <c r="E7" s="143"/>
      <c r="F7" s="116"/>
      <c r="G7" s="35" t="s">
        <v>8</v>
      </c>
      <c r="H7" s="36" t="s">
        <v>9</v>
      </c>
      <c r="I7" s="36" t="s">
        <v>10</v>
      </c>
      <c r="J7" s="36" t="s">
        <v>11</v>
      </c>
      <c r="K7" s="37" t="s">
        <v>12</v>
      </c>
      <c r="L7" s="35" t="s">
        <v>8</v>
      </c>
      <c r="M7" s="36" t="s">
        <v>9</v>
      </c>
      <c r="N7" s="36" t="s">
        <v>10</v>
      </c>
      <c r="O7" s="36" t="s">
        <v>11</v>
      </c>
      <c r="P7" s="37" t="s">
        <v>12</v>
      </c>
      <c r="Q7" s="35" t="s">
        <v>8</v>
      </c>
      <c r="R7" s="36" t="s">
        <v>9</v>
      </c>
      <c r="S7" s="36" t="s">
        <v>10</v>
      </c>
      <c r="T7" s="36" t="s">
        <v>11</v>
      </c>
      <c r="U7" s="37" t="s">
        <v>12</v>
      </c>
      <c r="V7" s="35" t="s">
        <v>8</v>
      </c>
      <c r="W7" s="36" t="s">
        <v>9</v>
      </c>
      <c r="X7" s="36" t="s">
        <v>10</v>
      </c>
      <c r="Y7" s="36" t="s">
        <v>11</v>
      </c>
      <c r="Z7" s="37" t="s">
        <v>12</v>
      </c>
      <c r="AA7" s="35" t="s">
        <v>8</v>
      </c>
      <c r="AB7" s="36" t="s">
        <v>9</v>
      </c>
      <c r="AC7" s="36" t="s">
        <v>10</v>
      </c>
      <c r="AD7" s="36" t="s">
        <v>11</v>
      </c>
      <c r="AE7" s="37" t="s">
        <v>12</v>
      </c>
      <c r="AF7" s="35" t="s">
        <v>8</v>
      </c>
      <c r="AG7" s="36" t="s">
        <v>9</v>
      </c>
      <c r="AH7" s="36" t="s">
        <v>10</v>
      </c>
      <c r="AI7" s="36" t="s">
        <v>11</v>
      </c>
      <c r="AJ7" s="37" t="s">
        <v>12</v>
      </c>
      <c r="AK7" s="35" t="s">
        <v>8</v>
      </c>
      <c r="AL7" s="36" t="s">
        <v>9</v>
      </c>
      <c r="AM7" s="36" t="s">
        <v>10</v>
      </c>
      <c r="AN7" s="36" t="s">
        <v>11</v>
      </c>
      <c r="AO7" s="37" t="s">
        <v>12</v>
      </c>
      <c r="AP7" s="17" t="s">
        <v>353</v>
      </c>
      <c r="AQ7" s="15" t="s">
        <v>3</v>
      </c>
      <c r="AR7" s="17" t="s">
        <v>4</v>
      </c>
    </row>
    <row r="8" spans="1:44" s="6" customFormat="1" ht="15" thickBot="1" x14ac:dyDescent="0.35">
      <c r="A8" s="25"/>
      <c r="B8" s="26" t="s">
        <v>13</v>
      </c>
      <c r="C8" s="31"/>
      <c r="D8" s="55"/>
      <c r="E8" s="38">
        <f>SUM(E9:E23)</f>
        <v>39</v>
      </c>
      <c r="F8" s="40">
        <f>SUM(F9:F23)</f>
        <v>44</v>
      </c>
      <c r="G8" s="38">
        <f t="shared" ref="G8:I8" si="0">SUM(G9:G23)</f>
        <v>5</v>
      </c>
      <c r="H8" s="39">
        <f t="shared" si="0"/>
        <v>11</v>
      </c>
      <c r="I8" s="39">
        <f t="shared" si="0"/>
        <v>1</v>
      </c>
      <c r="J8" s="39"/>
      <c r="K8" s="40">
        <f t="shared" ref="K8" si="1">SUM(K9:K23)</f>
        <v>19</v>
      </c>
      <c r="L8" s="38">
        <f t="shared" ref="L8" si="2">SUM(L9:L23)</f>
        <v>4</v>
      </c>
      <c r="M8" s="39">
        <f t="shared" ref="M8" si="3">SUM(M9:M23)</f>
        <v>4</v>
      </c>
      <c r="N8" s="39">
        <f t="shared" ref="N8" si="4">SUM(N9:N23)</f>
        <v>0</v>
      </c>
      <c r="O8" s="39"/>
      <c r="P8" s="40">
        <f t="shared" ref="P8" si="5">SUM(P9:P23)</f>
        <v>9</v>
      </c>
      <c r="Q8" s="38">
        <f t="shared" ref="Q8" si="6">SUM(Q9:Q23)</f>
        <v>5</v>
      </c>
      <c r="R8" s="39">
        <f t="shared" ref="R8" si="7">SUM(R9:R23)</f>
        <v>6</v>
      </c>
      <c r="S8" s="39">
        <f t="shared" ref="S8" si="8">SUM(S9:S23)</f>
        <v>0</v>
      </c>
      <c r="T8" s="39"/>
      <c r="U8" s="40">
        <f t="shared" ref="U8" si="9">SUM(U9:U23)</f>
        <v>12</v>
      </c>
      <c r="V8" s="38">
        <f t="shared" ref="V8" si="10">SUM(V9:V23)</f>
        <v>1</v>
      </c>
      <c r="W8" s="39">
        <f t="shared" ref="W8" si="11">SUM(W9:W23)</f>
        <v>2</v>
      </c>
      <c r="X8" s="39">
        <f t="shared" ref="X8" si="12">SUM(X9:X23)</f>
        <v>0</v>
      </c>
      <c r="Y8" s="39"/>
      <c r="Z8" s="40">
        <f t="shared" ref="Z8" si="13">SUM(Z9:Z23)</f>
        <v>4</v>
      </c>
      <c r="AA8" s="38">
        <f t="shared" ref="AA8" si="14">SUM(AA9:AA23)</f>
        <v>0</v>
      </c>
      <c r="AB8" s="39">
        <f t="shared" ref="AB8" si="15">SUM(AB9:AB23)</f>
        <v>0</v>
      </c>
      <c r="AC8" s="39">
        <f t="shared" ref="AC8" si="16">SUM(AC9:AC23)</f>
        <v>0</v>
      </c>
      <c r="AD8" s="39"/>
      <c r="AE8" s="40">
        <f t="shared" ref="AE8" si="17">SUM(AE9:AE23)</f>
        <v>0</v>
      </c>
      <c r="AF8" s="38">
        <f t="shared" ref="AF8" si="18">SUM(AF9:AF23)</f>
        <v>0</v>
      </c>
      <c r="AG8" s="39">
        <f t="shared" ref="AG8" si="19">SUM(AG9:AG23)</f>
        <v>0</v>
      </c>
      <c r="AH8" s="39">
        <f t="shared" ref="AH8" si="20">SUM(AH9:AH23)</f>
        <v>0</v>
      </c>
      <c r="AI8" s="39"/>
      <c r="AJ8" s="40">
        <f t="shared" ref="AJ8" si="21">SUM(AJ9:AJ23)</f>
        <v>0</v>
      </c>
      <c r="AK8" s="38">
        <f t="shared" ref="AK8" si="22">SUM(AK9:AK23)</f>
        <v>0</v>
      </c>
      <c r="AL8" s="39">
        <f t="shared" ref="AL8" si="23">SUM(AL9:AL23)</f>
        <v>0</v>
      </c>
      <c r="AM8" s="39">
        <f t="shared" ref="AM8" si="24">SUM(AM9:AM23)</f>
        <v>0</v>
      </c>
      <c r="AN8" s="39"/>
      <c r="AO8" s="40">
        <f t="shared" ref="AO8" si="25">SUM(AO9:AO23)</f>
        <v>0</v>
      </c>
      <c r="AP8" s="27"/>
      <c r="AQ8" s="25"/>
      <c r="AR8" s="27"/>
    </row>
    <row r="9" spans="1:44" x14ac:dyDescent="0.3">
      <c r="A9" s="76">
        <v>1</v>
      </c>
      <c r="B9" s="77" t="s">
        <v>15</v>
      </c>
      <c r="C9" s="78" t="s">
        <v>16</v>
      </c>
      <c r="D9" s="56" t="s">
        <v>14</v>
      </c>
      <c r="E9" s="41">
        <v>3</v>
      </c>
      <c r="F9" s="43">
        <v>4</v>
      </c>
      <c r="G9" s="41">
        <v>1</v>
      </c>
      <c r="H9" s="42">
        <v>2</v>
      </c>
      <c r="I9" s="42">
        <v>0</v>
      </c>
      <c r="J9" s="42" t="s">
        <v>17</v>
      </c>
      <c r="K9" s="43">
        <v>4</v>
      </c>
      <c r="L9" s="41" t="s">
        <v>14</v>
      </c>
      <c r="M9" s="42" t="s">
        <v>14</v>
      </c>
      <c r="N9" s="42" t="s">
        <v>14</v>
      </c>
      <c r="O9" s="42" t="s">
        <v>14</v>
      </c>
      <c r="P9" s="43" t="s">
        <v>14</v>
      </c>
      <c r="Q9" s="41" t="s">
        <v>14</v>
      </c>
      <c r="R9" s="42" t="s">
        <v>14</v>
      </c>
      <c r="S9" s="42" t="s">
        <v>14</v>
      </c>
      <c r="T9" s="42" t="s">
        <v>14</v>
      </c>
      <c r="U9" s="43" t="s">
        <v>14</v>
      </c>
      <c r="V9" s="41" t="s">
        <v>14</v>
      </c>
      <c r="W9" s="42" t="s">
        <v>14</v>
      </c>
      <c r="X9" s="42" t="s">
        <v>14</v>
      </c>
      <c r="Y9" s="42" t="s">
        <v>14</v>
      </c>
      <c r="Z9" s="43" t="s">
        <v>14</v>
      </c>
      <c r="AA9" s="41" t="s">
        <v>14</v>
      </c>
      <c r="AB9" s="42" t="s">
        <v>14</v>
      </c>
      <c r="AC9" s="42" t="s">
        <v>14</v>
      </c>
      <c r="AD9" s="42" t="s">
        <v>14</v>
      </c>
      <c r="AE9" s="43" t="s">
        <v>14</v>
      </c>
      <c r="AF9" s="41" t="s">
        <v>14</v>
      </c>
      <c r="AG9" s="42" t="s">
        <v>14</v>
      </c>
      <c r="AH9" s="42" t="s">
        <v>14</v>
      </c>
      <c r="AI9" s="42" t="s">
        <v>14</v>
      </c>
      <c r="AJ9" s="43" t="s">
        <v>14</v>
      </c>
      <c r="AK9" s="41" t="s">
        <v>14</v>
      </c>
      <c r="AL9" s="42" t="s">
        <v>14</v>
      </c>
      <c r="AM9" s="42" t="s">
        <v>14</v>
      </c>
      <c r="AN9" s="42" t="s">
        <v>14</v>
      </c>
      <c r="AO9" s="43" t="s">
        <v>14</v>
      </c>
      <c r="AP9" s="24" t="s">
        <v>14</v>
      </c>
      <c r="AQ9" s="22" t="s">
        <v>18</v>
      </c>
      <c r="AR9" s="24" t="s">
        <v>19</v>
      </c>
    </row>
    <row r="10" spans="1:44" x14ac:dyDescent="0.3">
      <c r="A10" s="13">
        <v>2</v>
      </c>
      <c r="B10" s="7" t="s">
        <v>20</v>
      </c>
      <c r="C10" s="29" t="s">
        <v>21</v>
      </c>
      <c r="D10" s="57" t="s">
        <v>14</v>
      </c>
      <c r="E10" s="44">
        <v>3</v>
      </c>
      <c r="F10" s="46">
        <v>4</v>
      </c>
      <c r="G10" s="44">
        <v>0</v>
      </c>
      <c r="H10" s="45">
        <v>3</v>
      </c>
      <c r="I10" s="45">
        <v>0</v>
      </c>
      <c r="J10" s="45" t="s">
        <v>17</v>
      </c>
      <c r="K10" s="46">
        <v>4</v>
      </c>
      <c r="L10" s="44" t="s">
        <v>14</v>
      </c>
      <c r="M10" s="45" t="s">
        <v>14</v>
      </c>
      <c r="N10" s="45" t="s">
        <v>14</v>
      </c>
      <c r="O10" s="45" t="s">
        <v>14</v>
      </c>
      <c r="P10" s="46" t="s">
        <v>14</v>
      </c>
      <c r="Q10" s="44" t="s">
        <v>14</v>
      </c>
      <c r="R10" s="45" t="s">
        <v>14</v>
      </c>
      <c r="S10" s="45" t="s">
        <v>14</v>
      </c>
      <c r="T10" s="45" t="s">
        <v>14</v>
      </c>
      <c r="U10" s="46" t="s">
        <v>14</v>
      </c>
      <c r="V10" s="44" t="s">
        <v>14</v>
      </c>
      <c r="W10" s="45" t="s">
        <v>14</v>
      </c>
      <c r="X10" s="45" t="s">
        <v>14</v>
      </c>
      <c r="Y10" s="45" t="s">
        <v>14</v>
      </c>
      <c r="Z10" s="46" t="s">
        <v>14</v>
      </c>
      <c r="AA10" s="44" t="s">
        <v>14</v>
      </c>
      <c r="AB10" s="45" t="s">
        <v>14</v>
      </c>
      <c r="AC10" s="45" t="s">
        <v>14</v>
      </c>
      <c r="AD10" s="45" t="s">
        <v>14</v>
      </c>
      <c r="AE10" s="46" t="s">
        <v>14</v>
      </c>
      <c r="AF10" s="44" t="s">
        <v>14</v>
      </c>
      <c r="AG10" s="45" t="s">
        <v>14</v>
      </c>
      <c r="AH10" s="45" t="s">
        <v>14</v>
      </c>
      <c r="AI10" s="45" t="s">
        <v>14</v>
      </c>
      <c r="AJ10" s="46" t="s">
        <v>14</v>
      </c>
      <c r="AK10" s="44" t="s">
        <v>14</v>
      </c>
      <c r="AL10" s="45" t="s">
        <v>14</v>
      </c>
      <c r="AM10" s="45" t="s">
        <v>14</v>
      </c>
      <c r="AN10" s="45" t="s">
        <v>14</v>
      </c>
      <c r="AO10" s="46" t="s">
        <v>14</v>
      </c>
      <c r="AP10" s="19" t="s">
        <v>14</v>
      </c>
      <c r="AQ10" s="18" t="s">
        <v>22</v>
      </c>
      <c r="AR10" s="19" t="s">
        <v>23</v>
      </c>
    </row>
    <row r="11" spans="1:44" x14ac:dyDescent="0.3">
      <c r="A11" s="13">
        <v>3</v>
      </c>
      <c r="B11" s="7" t="s">
        <v>344</v>
      </c>
      <c r="C11" s="79" t="s">
        <v>24</v>
      </c>
      <c r="D11" s="57" t="s">
        <v>14</v>
      </c>
      <c r="E11" s="44">
        <v>4</v>
      </c>
      <c r="F11" s="46">
        <v>3</v>
      </c>
      <c r="G11" s="44">
        <v>1</v>
      </c>
      <c r="H11" s="45">
        <v>3</v>
      </c>
      <c r="I11" s="45">
        <v>0</v>
      </c>
      <c r="J11" s="45" t="s">
        <v>17</v>
      </c>
      <c r="K11" s="46">
        <v>3</v>
      </c>
      <c r="L11" s="44" t="s">
        <v>14</v>
      </c>
      <c r="M11" s="45" t="s">
        <v>14</v>
      </c>
      <c r="N11" s="45" t="s">
        <v>14</v>
      </c>
      <c r="O11" s="45" t="s">
        <v>14</v>
      </c>
      <c r="P11" s="46" t="s">
        <v>14</v>
      </c>
      <c r="Q11" s="44" t="s">
        <v>14</v>
      </c>
      <c r="R11" s="45" t="s">
        <v>14</v>
      </c>
      <c r="S11" s="45" t="s">
        <v>14</v>
      </c>
      <c r="T11" s="45" t="s">
        <v>14</v>
      </c>
      <c r="U11" s="46" t="s">
        <v>14</v>
      </c>
      <c r="V11" s="44" t="s">
        <v>14</v>
      </c>
      <c r="W11" s="45" t="s">
        <v>14</v>
      </c>
      <c r="X11" s="45" t="s">
        <v>14</v>
      </c>
      <c r="Y11" s="45" t="s">
        <v>14</v>
      </c>
      <c r="Z11" s="46" t="s">
        <v>14</v>
      </c>
      <c r="AA11" s="44" t="s">
        <v>14</v>
      </c>
      <c r="AB11" s="45" t="s">
        <v>14</v>
      </c>
      <c r="AC11" s="45" t="s">
        <v>14</v>
      </c>
      <c r="AD11" s="45" t="s">
        <v>14</v>
      </c>
      <c r="AE11" s="46" t="s">
        <v>14</v>
      </c>
      <c r="AF11" s="44" t="s">
        <v>14</v>
      </c>
      <c r="AG11" s="45" t="s">
        <v>14</v>
      </c>
      <c r="AH11" s="45" t="s">
        <v>14</v>
      </c>
      <c r="AI11" s="45" t="s">
        <v>14</v>
      </c>
      <c r="AJ11" s="46" t="s">
        <v>14</v>
      </c>
      <c r="AK11" s="44" t="s">
        <v>14</v>
      </c>
      <c r="AL11" s="45" t="s">
        <v>14</v>
      </c>
      <c r="AM11" s="45" t="s">
        <v>14</v>
      </c>
      <c r="AN11" s="45" t="s">
        <v>14</v>
      </c>
      <c r="AO11" s="46" t="s">
        <v>14</v>
      </c>
      <c r="AP11" s="19" t="s">
        <v>14</v>
      </c>
      <c r="AQ11" s="18" t="s">
        <v>25</v>
      </c>
      <c r="AR11" s="19" t="s">
        <v>24</v>
      </c>
    </row>
    <row r="12" spans="1:44" x14ac:dyDescent="0.3">
      <c r="A12" s="13">
        <v>4</v>
      </c>
      <c r="B12" s="7" t="s">
        <v>26</v>
      </c>
      <c r="C12" s="79" t="s">
        <v>27</v>
      </c>
      <c r="D12" s="57" t="s">
        <v>28</v>
      </c>
      <c r="E12" s="44">
        <v>2</v>
      </c>
      <c r="F12" s="46">
        <v>3</v>
      </c>
      <c r="G12" s="44">
        <v>1</v>
      </c>
      <c r="H12" s="45">
        <v>0</v>
      </c>
      <c r="I12" s="45">
        <v>1</v>
      </c>
      <c r="J12" s="45" t="s">
        <v>29</v>
      </c>
      <c r="K12" s="46">
        <v>3</v>
      </c>
      <c r="L12" s="44" t="s">
        <v>14</v>
      </c>
      <c r="M12" s="45" t="s">
        <v>14</v>
      </c>
      <c r="N12" s="45" t="s">
        <v>14</v>
      </c>
      <c r="O12" s="45" t="s">
        <v>14</v>
      </c>
      <c r="P12" s="46" t="s">
        <v>14</v>
      </c>
      <c r="Q12" s="44" t="s">
        <v>14</v>
      </c>
      <c r="R12" s="45" t="s">
        <v>14</v>
      </c>
      <c r="S12" s="45" t="s">
        <v>14</v>
      </c>
      <c r="T12" s="45" t="s">
        <v>14</v>
      </c>
      <c r="U12" s="46" t="s">
        <v>14</v>
      </c>
      <c r="V12" s="44" t="s">
        <v>14</v>
      </c>
      <c r="W12" s="45" t="s">
        <v>14</v>
      </c>
      <c r="X12" s="45" t="s">
        <v>14</v>
      </c>
      <c r="Y12" s="45" t="s">
        <v>14</v>
      </c>
      <c r="Z12" s="46" t="s">
        <v>14</v>
      </c>
      <c r="AA12" s="44" t="s">
        <v>14</v>
      </c>
      <c r="AB12" s="45" t="s">
        <v>14</v>
      </c>
      <c r="AC12" s="45" t="s">
        <v>14</v>
      </c>
      <c r="AD12" s="45" t="s">
        <v>14</v>
      </c>
      <c r="AE12" s="46" t="s">
        <v>14</v>
      </c>
      <c r="AF12" s="44" t="s">
        <v>14</v>
      </c>
      <c r="AG12" s="45" t="s">
        <v>14</v>
      </c>
      <c r="AH12" s="45" t="s">
        <v>14</v>
      </c>
      <c r="AI12" s="45" t="s">
        <v>14</v>
      </c>
      <c r="AJ12" s="46" t="s">
        <v>14</v>
      </c>
      <c r="AK12" s="44" t="s">
        <v>14</v>
      </c>
      <c r="AL12" s="45" t="s">
        <v>14</v>
      </c>
      <c r="AM12" s="45" t="s">
        <v>14</v>
      </c>
      <c r="AN12" s="45" t="s">
        <v>14</v>
      </c>
      <c r="AO12" s="46" t="s">
        <v>14</v>
      </c>
      <c r="AP12" s="19" t="s">
        <v>14</v>
      </c>
      <c r="AQ12" s="18" t="s">
        <v>30</v>
      </c>
      <c r="AR12" s="19" t="s">
        <v>31</v>
      </c>
    </row>
    <row r="13" spans="1:44" x14ac:dyDescent="0.3">
      <c r="A13" s="13">
        <v>5</v>
      </c>
      <c r="B13" s="7" t="s">
        <v>32</v>
      </c>
      <c r="C13" s="79" t="s">
        <v>33</v>
      </c>
      <c r="D13" s="57" t="s">
        <v>14</v>
      </c>
      <c r="E13" s="44">
        <v>4</v>
      </c>
      <c r="F13" s="46">
        <v>4</v>
      </c>
      <c r="G13" s="44">
        <v>2</v>
      </c>
      <c r="H13" s="45">
        <v>2</v>
      </c>
      <c r="I13" s="45">
        <v>0</v>
      </c>
      <c r="J13" s="45" t="s">
        <v>29</v>
      </c>
      <c r="K13" s="46">
        <v>4</v>
      </c>
      <c r="L13" s="44" t="s">
        <v>14</v>
      </c>
      <c r="M13" s="45" t="s">
        <v>14</v>
      </c>
      <c r="N13" s="45" t="s">
        <v>14</v>
      </c>
      <c r="O13" s="45" t="s">
        <v>14</v>
      </c>
      <c r="P13" s="46" t="s">
        <v>14</v>
      </c>
      <c r="Q13" s="44" t="s">
        <v>14</v>
      </c>
      <c r="R13" s="45" t="s">
        <v>14</v>
      </c>
      <c r="S13" s="45" t="s">
        <v>14</v>
      </c>
      <c r="T13" s="45" t="s">
        <v>14</v>
      </c>
      <c r="U13" s="46" t="s">
        <v>14</v>
      </c>
      <c r="V13" s="44" t="s">
        <v>14</v>
      </c>
      <c r="W13" s="45" t="s">
        <v>14</v>
      </c>
      <c r="X13" s="45" t="s">
        <v>14</v>
      </c>
      <c r="Y13" s="45" t="s">
        <v>14</v>
      </c>
      <c r="Z13" s="46" t="s">
        <v>14</v>
      </c>
      <c r="AA13" s="44" t="s">
        <v>14</v>
      </c>
      <c r="AB13" s="45" t="s">
        <v>14</v>
      </c>
      <c r="AC13" s="45" t="s">
        <v>14</v>
      </c>
      <c r="AD13" s="45" t="s">
        <v>14</v>
      </c>
      <c r="AE13" s="46" t="s">
        <v>14</v>
      </c>
      <c r="AF13" s="44" t="s">
        <v>14</v>
      </c>
      <c r="AG13" s="45" t="s">
        <v>14</v>
      </c>
      <c r="AH13" s="45" t="s">
        <v>14</v>
      </c>
      <c r="AI13" s="45" t="s">
        <v>14</v>
      </c>
      <c r="AJ13" s="46" t="s">
        <v>14</v>
      </c>
      <c r="AK13" s="44" t="s">
        <v>14</v>
      </c>
      <c r="AL13" s="45" t="s">
        <v>14</v>
      </c>
      <c r="AM13" s="45" t="s">
        <v>14</v>
      </c>
      <c r="AN13" s="45" t="s">
        <v>14</v>
      </c>
      <c r="AO13" s="46" t="s">
        <v>14</v>
      </c>
      <c r="AP13" s="19" t="s">
        <v>14</v>
      </c>
      <c r="AQ13" s="18" t="s">
        <v>34</v>
      </c>
      <c r="AR13" s="19" t="s">
        <v>33</v>
      </c>
    </row>
    <row r="14" spans="1:44" x14ac:dyDescent="0.3">
      <c r="A14" s="13">
        <v>6</v>
      </c>
      <c r="B14" s="7" t="s">
        <v>35</v>
      </c>
      <c r="C14" s="79" t="s">
        <v>36</v>
      </c>
      <c r="D14" s="57" t="s">
        <v>14</v>
      </c>
      <c r="E14" s="44">
        <v>4</v>
      </c>
      <c r="F14" s="46">
        <v>4</v>
      </c>
      <c r="G14" s="44" t="s">
        <v>14</v>
      </c>
      <c r="H14" s="45" t="s">
        <v>14</v>
      </c>
      <c r="I14" s="45" t="s">
        <v>14</v>
      </c>
      <c r="J14" s="45" t="s">
        <v>14</v>
      </c>
      <c r="K14" s="46" t="s">
        <v>14</v>
      </c>
      <c r="L14" s="44">
        <v>2</v>
      </c>
      <c r="M14" s="45">
        <v>2</v>
      </c>
      <c r="N14" s="45">
        <v>0</v>
      </c>
      <c r="O14" s="45" t="s">
        <v>29</v>
      </c>
      <c r="P14" s="46">
        <v>4</v>
      </c>
      <c r="Q14" s="44" t="s">
        <v>14</v>
      </c>
      <c r="R14" s="45" t="s">
        <v>14</v>
      </c>
      <c r="S14" s="45" t="s">
        <v>14</v>
      </c>
      <c r="T14" s="45" t="s">
        <v>14</v>
      </c>
      <c r="U14" s="46" t="s">
        <v>14</v>
      </c>
      <c r="V14" s="44" t="s">
        <v>14</v>
      </c>
      <c r="W14" s="45" t="s">
        <v>14</v>
      </c>
      <c r="X14" s="45" t="s">
        <v>14</v>
      </c>
      <c r="Y14" s="45" t="s">
        <v>14</v>
      </c>
      <c r="Z14" s="46" t="s">
        <v>14</v>
      </c>
      <c r="AA14" s="44" t="s">
        <v>14</v>
      </c>
      <c r="AB14" s="45" t="s">
        <v>14</v>
      </c>
      <c r="AC14" s="45" t="s">
        <v>14</v>
      </c>
      <c r="AD14" s="45" t="s">
        <v>14</v>
      </c>
      <c r="AE14" s="46" t="s">
        <v>14</v>
      </c>
      <c r="AF14" s="44" t="s">
        <v>14</v>
      </c>
      <c r="AG14" s="45" t="s">
        <v>14</v>
      </c>
      <c r="AH14" s="45" t="s">
        <v>14</v>
      </c>
      <c r="AI14" s="45" t="s">
        <v>14</v>
      </c>
      <c r="AJ14" s="46" t="s">
        <v>14</v>
      </c>
      <c r="AK14" s="44" t="s">
        <v>14</v>
      </c>
      <c r="AL14" s="45" t="s">
        <v>14</v>
      </c>
      <c r="AM14" s="45" t="s">
        <v>14</v>
      </c>
      <c r="AN14" s="45" t="s">
        <v>14</v>
      </c>
      <c r="AO14" s="46" t="s">
        <v>14</v>
      </c>
      <c r="AP14" s="19" t="s">
        <v>354</v>
      </c>
      <c r="AQ14" s="18" t="s">
        <v>37</v>
      </c>
      <c r="AR14" s="19" t="s">
        <v>36</v>
      </c>
    </row>
    <row r="15" spans="1:44" x14ac:dyDescent="0.3">
      <c r="A15" s="13">
        <v>7</v>
      </c>
      <c r="B15" s="7" t="s">
        <v>38</v>
      </c>
      <c r="C15" s="79" t="s">
        <v>39</v>
      </c>
      <c r="D15" s="57" t="s">
        <v>14</v>
      </c>
      <c r="E15" s="44">
        <v>4</v>
      </c>
      <c r="F15" s="46">
        <v>4</v>
      </c>
      <c r="G15" s="44" t="s">
        <v>14</v>
      </c>
      <c r="H15" s="45" t="s">
        <v>14</v>
      </c>
      <c r="I15" s="45" t="s">
        <v>14</v>
      </c>
      <c r="J15" s="45" t="s">
        <v>14</v>
      </c>
      <c r="K15" s="46" t="s">
        <v>14</v>
      </c>
      <c r="L15" s="44" t="s">
        <v>14</v>
      </c>
      <c r="M15" s="45" t="s">
        <v>14</v>
      </c>
      <c r="N15" s="45" t="s">
        <v>14</v>
      </c>
      <c r="O15" s="45" t="s">
        <v>14</v>
      </c>
      <c r="P15" s="46" t="s">
        <v>14</v>
      </c>
      <c r="Q15" s="44">
        <v>2</v>
      </c>
      <c r="R15" s="45">
        <v>2</v>
      </c>
      <c r="S15" s="45">
        <v>0</v>
      </c>
      <c r="T15" s="45" t="s">
        <v>29</v>
      </c>
      <c r="U15" s="46">
        <v>4</v>
      </c>
      <c r="V15" s="44" t="s">
        <v>14</v>
      </c>
      <c r="W15" s="45" t="s">
        <v>14</v>
      </c>
      <c r="X15" s="45" t="s">
        <v>14</v>
      </c>
      <c r="Y15" s="45" t="s">
        <v>14</v>
      </c>
      <c r="Z15" s="46" t="s">
        <v>14</v>
      </c>
      <c r="AA15" s="44" t="s">
        <v>14</v>
      </c>
      <c r="AB15" s="45" t="s">
        <v>14</v>
      </c>
      <c r="AC15" s="45" t="s">
        <v>14</v>
      </c>
      <c r="AD15" s="45" t="s">
        <v>14</v>
      </c>
      <c r="AE15" s="46" t="s">
        <v>14</v>
      </c>
      <c r="AF15" s="44" t="s">
        <v>14</v>
      </c>
      <c r="AG15" s="45" t="s">
        <v>14</v>
      </c>
      <c r="AH15" s="45" t="s">
        <v>14</v>
      </c>
      <c r="AI15" s="45" t="s">
        <v>14</v>
      </c>
      <c r="AJ15" s="46" t="s">
        <v>14</v>
      </c>
      <c r="AK15" s="44" t="s">
        <v>14</v>
      </c>
      <c r="AL15" s="45" t="s">
        <v>14</v>
      </c>
      <c r="AM15" s="45" t="s">
        <v>14</v>
      </c>
      <c r="AN15" s="45" t="s">
        <v>14</v>
      </c>
      <c r="AO15" s="46" t="s">
        <v>14</v>
      </c>
      <c r="AP15" s="19" t="s">
        <v>36</v>
      </c>
      <c r="AQ15" s="18"/>
      <c r="AR15" s="19"/>
    </row>
    <row r="16" spans="1:44" x14ac:dyDescent="0.3">
      <c r="A16" s="13">
        <v>8</v>
      </c>
      <c r="B16" s="7" t="s">
        <v>355</v>
      </c>
      <c r="C16" s="79" t="s">
        <v>40</v>
      </c>
      <c r="D16" s="57" t="s">
        <v>14</v>
      </c>
      <c r="E16" s="44">
        <v>1</v>
      </c>
      <c r="F16" s="46">
        <v>1</v>
      </c>
      <c r="G16" s="44">
        <v>0</v>
      </c>
      <c r="H16" s="45">
        <v>1</v>
      </c>
      <c r="I16" s="45">
        <v>0</v>
      </c>
      <c r="J16" s="45" t="s">
        <v>41</v>
      </c>
      <c r="K16" s="46">
        <v>1</v>
      </c>
      <c r="L16" s="44" t="s">
        <v>14</v>
      </c>
      <c r="M16" s="45" t="s">
        <v>14</v>
      </c>
      <c r="N16" s="45" t="s">
        <v>14</v>
      </c>
      <c r="O16" s="45" t="s">
        <v>14</v>
      </c>
      <c r="P16" s="46" t="s">
        <v>14</v>
      </c>
      <c r="Q16" s="44" t="s">
        <v>14</v>
      </c>
      <c r="R16" s="45" t="s">
        <v>14</v>
      </c>
      <c r="S16" s="45" t="s">
        <v>14</v>
      </c>
      <c r="T16" s="45" t="s">
        <v>14</v>
      </c>
      <c r="U16" s="46" t="s">
        <v>14</v>
      </c>
      <c r="V16" s="44" t="s">
        <v>14</v>
      </c>
      <c r="W16" s="45" t="s">
        <v>14</v>
      </c>
      <c r="X16" s="45" t="s">
        <v>14</v>
      </c>
      <c r="Y16" s="45" t="s">
        <v>14</v>
      </c>
      <c r="Z16" s="46" t="s">
        <v>14</v>
      </c>
      <c r="AA16" s="44" t="s">
        <v>14</v>
      </c>
      <c r="AB16" s="45" t="s">
        <v>14</v>
      </c>
      <c r="AC16" s="45" t="s">
        <v>14</v>
      </c>
      <c r="AD16" s="45" t="s">
        <v>14</v>
      </c>
      <c r="AE16" s="46" t="s">
        <v>14</v>
      </c>
      <c r="AF16" s="44" t="s">
        <v>14</v>
      </c>
      <c r="AG16" s="45" t="s">
        <v>14</v>
      </c>
      <c r="AH16" s="45" t="s">
        <v>14</v>
      </c>
      <c r="AI16" s="45" t="s">
        <v>14</v>
      </c>
      <c r="AJ16" s="46" t="s">
        <v>14</v>
      </c>
      <c r="AK16" s="44" t="s">
        <v>14</v>
      </c>
      <c r="AL16" s="45" t="s">
        <v>14</v>
      </c>
      <c r="AM16" s="45" t="s">
        <v>14</v>
      </c>
      <c r="AN16" s="45" t="s">
        <v>14</v>
      </c>
      <c r="AO16" s="46" t="s">
        <v>14</v>
      </c>
      <c r="AP16" s="19"/>
      <c r="AQ16" s="18" t="s">
        <v>42</v>
      </c>
      <c r="AR16" s="19" t="s">
        <v>40</v>
      </c>
    </row>
    <row r="17" spans="1:44" x14ac:dyDescent="0.3">
      <c r="A17" s="13">
        <v>9</v>
      </c>
      <c r="B17" s="7" t="s">
        <v>356</v>
      </c>
      <c r="C17" s="79" t="s">
        <v>43</v>
      </c>
      <c r="D17" s="57" t="s">
        <v>14</v>
      </c>
      <c r="E17" s="44">
        <v>1</v>
      </c>
      <c r="F17" s="46">
        <v>1</v>
      </c>
      <c r="G17" s="44" t="s">
        <v>14</v>
      </c>
      <c r="H17" s="45" t="s">
        <v>14</v>
      </c>
      <c r="I17" s="45" t="s">
        <v>14</v>
      </c>
      <c r="J17" s="45" t="s">
        <v>14</v>
      </c>
      <c r="K17" s="46" t="s">
        <v>14</v>
      </c>
      <c r="L17" s="44">
        <v>0</v>
      </c>
      <c r="M17" s="45">
        <v>1</v>
      </c>
      <c r="N17" s="45">
        <v>0</v>
      </c>
      <c r="O17" s="45" t="s">
        <v>41</v>
      </c>
      <c r="P17" s="46">
        <v>1</v>
      </c>
      <c r="Q17" s="44" t="s">
        <v>14</v>
      </c>
      <c r="R17" s="45" t="s">
        <v>14</v>
      </c>
      <c r="S17" s="45" t="s">
        <v>14</v>
      </c>
      <c r="T17" s="45" t="s">
        <v>14</v>
      </c>
      <c r="U17" s="46" t="s">
        <v>14</v>
      </c>
      <c r="V17" s="44" t="s">
        <v>14</v>
      </c>
      <c r="W17" s="45" t="s">
        <v>14</v>
      </c>
      <c r="X17" s="45" t="s">
        <v>14</v>
      </c>
      <c r="Y17" s="45" t="s">
        <v>14</v>
      </c>
      <c r="Z17" s="46" t="s">
        <v>14</v>
      </c>
      <c r="AA17" s="44" t="s">
        <v>14</v>
      </c>
      <c r="AB17" s="45" t="s">
        <v>14</v>
      </c>
      <c r="AC17" s="45" t="s">
        <v>14</v>
      </c>
      <c r="AD17" s="45" t="s">
        <v>14</v>
      </c>
      <c r="AE17" s="46" t="s">
        <v>14</v>
      </c>
      <c r="AF17" s="44" t="s">
        <v>14</v>
      </c>
      <c r="AG17" s="45" t="s">
        <v>14</v>
      </c>
      <c r="AH17" s="45" t="s">
        <v>14</v>
      </c>
      <c r="AI17" s="45" t="s">
        <v>14</v>
      </c>
      <c r="AJ17" s="46" t="s">
        <v>14</v>
      </c>
      <c r="AK17" s="44" t="s">
        <v>14</v>
      </c>
      <c r="AL17" s="45" t="s">
        <v>14</v>
      </c>
      <c r="AM17" s="45" t="s">
        <v>14</v>
      </c>
      <c r="AN17" s="45" t="s">
        <v>14</v>
      </c>
      <c r="AO17" s="46" t="s">
        <v>14</v>
      </c>
      <c r="AP17" s="19" t="s">
        <v>40</v>
      </c>
      <c r="AQ17" s="18"/>
      <c r="AR17" s="19"/>
    </row>
    <row r="18" spans="1:44" x14ac:dyDescent="0.3">
      <c r="A18" s="13">
        <v>10</v>
      </c>
      <c r="B18" s="7" t="s">
        <v>357</v>
      </c>
      <c r="C18" s="79" t="s">
        <v>44</v>
      </c>
      <c r="D18" s="57" t="s">
        <v>14</v>
      </c>
      <c r="E18" s="44">
        <v>1</v>
      </c>
      <c r="F18" s="46">
        <v>1</v>
      </c>
      <c r="G18" s="44" t="s">
        <v>14</v>
      </c>
      <c r="H18" s="45" t="s">
        <v>14</v>
      </c>
      <c r="I18" s="45" t="s">
        <v>14</v>
      </c>
      <c r="J18" s="45" t="s">
        <v>14</v>
      </c>
      <c r="K18" s="46" t="s">
        <v>14</v>
      </c>
      <c r="L18" s="44" t="s">
        <v>14</v>
      </c>
      <c r="M18" s="45" t="s">
        <v>14</v>
      </c>
      <c r="N18" s="45" t="s">
        <v>14</v>
      </c>
      <c r="O18" s="45" t="s">
        <v>14</v>
      </c>
      <c r="P18" s="46" t="s">
        <v>14</v>
      </c>
      <c r="Q18" s="44">
        <v>0</v>
      </c>
      <c r="R18" s="45">
        <v>1</v>
      </c>
      <c r="S18" s="45">
        <v>0</v>
      </c>
      <c r="T18" s="45" t="s">
        <v>41</v>
      </c>
      <c r="U18" s="46">
        <v>1</v>
      </c>
      <c r="V18" s="44" t="s">
        <v>14</v>
      </c>
      <c r="W18" s="45" t="s">
        <v>14</v>
      </c>
      <c r="X18" s="45" t="s">
        <v>14</v>
      </c>
      <c r="Y18" s="45" t="s">
        <v>14</v>
      </c>
      <c r="Z18" s="46" t="s">
        <v>14</v>
      </c>
      <c r="AA18" s="44" t="s">
        <v>14</v>
      </c>
      <c r="AB18" s="45" t="s">
        <v>14</v>
      </c>
      <c r="AC18" s="45" t="s">
        <v>14</v>
      </c>
      <c r="AD18" s="45" t="s">
        <v>14</v>
      </c>
      <c r="AE18" s="46" t="s">
        <v>14</v>
      </c>
      <c r="AF18" s="44" t="s">
        <v>14</v>
      </c>
      <c r="AG18" s="45" t="s">
        <v>14</v>
      </c>
      <c r="AH18" s="45" t="s">
        <v>14</v>
      </c>
      <c r="AI18" s="45" t="s">
        <v>14</v>
      </c>
      <c r="AJ18" s="46" t="s">
        <v>14</v>
      </c>
      <c r="AK18" s="44" t="s">
        <v>14</v>
      </c>
      <c r="AL18" s="45" t="s">
        <v>14</v>
      </c>
      <c r="AM18" s="45" t="s">
        <v>14</v>
      </c>
      <c r="AN18" s="45" t="s">
        <v>14</v>
      </c>
      <c r="AO18" s="46" t="s">
        <v>14</v>
      </c>
      <c r="AP18" s="19" t="s">
        <v>43</v>
      </c>
      <c r="AQ18" s="18" t="s">
        <v>45</v>
      </c>
      <c r="AR18" s="19" t="s">
        <v>43</v>
      </c>
    </row>
    <row r="19" spans="1:44" x14ac:dyDescent="0.3">
      <c r="A19" s="13">
        <v>11</v>
      </c>
      <c r="B19" s="7" t="s">
        <v>358</v>
      </c>
      <c r="C19" s="79" t="s">
        <v>46</v>
      </c>
      <c r="D19" s="57" t="s">
        <v>14</v>
      </c>
      <c r="E19" s="44">
        <v>1</v>
      </c>
      <c r="F19" s="46">
        <v>1</v>
      </c>
      <c r="G19" s="44" t="s">
        <v>14</v>
      </c>
      <c r="H19" s="45" t="s">
        <v>14</v>
      </c>
      <c r="I19" s="45" t="s">
        <v>14</v>
      </c>
      <c r="J19" s="45" t="s">
        <v>14</v>
      </c>
      <c r="K19" s="46" t="s">
        <v>14</v>
      </c>
      <c r="L19" s="44" t="s">
        <v>14</v>
      </c>
      <c r="M19" s="45" t="s">
        <v>14</v>
      </c>
      <c r="N19" s="45" t="s">
        <v>14</v>
      </c>
      <c r="O19" s="45" t="s">
        <v>14</v>
      </c>
      <c r="P19" s="46" t="s">
        <v>14</v>
      </c>
      <c r="Q19" s="44" t="s">
        <v>14</v>
      </c>
      <c r="R19" s="45" t="s">
        <v>14</v>
      </c>
      <c r="S19" s="45" t="s">
        <v>14</v>
      </c>
      <c r="T19" s="45" t="s">
        <v>14</v>
      </c>
      <c r="U19" s="46" t="s">
        <v>14</v>
      </c>
      <c r="V19" s="44">
        <v>0</v>
      </c>
      <c r="W19" s="45">
        <v>1</v>
      </c>
      <c r="X19" s="45">
        <v>0</v>
      </c>
      <c r="Y19" s="45" t="s">
        <v>41</v>
      </c>
      <c r="Z19" s="46">
        <v>1</v>
      </c>
      <c r="AA19" s="44" t="s">
        <v>14</v>
      </c>
      <c r="AB19" s="45" t="s">
        <v>14</v>
      </c>
      <c r="AC19" s="45" t="s">
        <v>14</v>
      </c>
      <c r="AD19" s="45" t="s">
        <v>14</v>
      </c>
      <c r="AE19" s="46" t="s">
        <v>14</v>
      </c>
      <c r="AF19" s="44" t="s">
        <v>14</v>
      </c>
      <c r="AG19" s="45" t="s">
        <v>14</v>
      </c>
      <c r="AH19" s="45" t="s">
        <v>14</v>
      </c>
      <c r="AI19" s="45" t="s">
        <v>14</v>
      </c>
      <c r="AJ19" s="46" t="s">
        <v>14</v>
      </c>
      <c r="AK19" s="44" t="s">
        <v>14</v>
      </c>
      <c r="AL19" s="45" t="s">
        <v>14</v>
      </c>
      <c r="AM19" s="45" t="s">
        <v>14</v>
      </c>
      <c r="AN19" s="45" t="s">
        <v>14</v>
      </c>
      <c r="AO19" s="46" t="s">
        <v>14</v>
      </c>
      <c r="AP19" s="19" t="s">
        <v>44</v>
      </c>
      <c r="AQ19" s="18"/>
      <c r="AR19" s="19"/>
    </row>
    <row r="20" spans="1:44" x14ac:dyDescent="0.3">
      <c r="A20" s="13">
        <v>12</v>
      </c>
      <c r="B20" s="7" t="s">
        <v>49</v>
      </c>
      <c r="C20" s="79" t="s">
        <v>47</v>
      </c>
      <c r="D20" s="57" t="s">
        <v>14</v>
      </c>
      <c r="E20" s="44">
        <v>3</v>
      </c>
      <c r="F20" s="46">
        <v>4</v>
      </c>
      <c r="G20" s="44" t="s">
        <v>14</v>
      </c>
      <c r="H20" s="45" t="s">
        <v>14</v>
      </c>
      <c r="I20" s="45" t="s">
        <v>14</v>
      </c>
      <c r="J20" s="45" t="s">
        <v>14</v>
      </c>
      <c r="K20" s="46" t="s">
        <v>14</v>
      </c>
      <c r="L20" s="44">
        <v>2</v>
      </c>
      <c r="M20" s="45">
        <v>1</v>
      </c>
      <c r="N20" s="45">
        <v>0</v>
      </c>
      <c r="O20" s="45" t="s">
        <v>29</v>
      </c>
      <c r="P20" s="46">
        <v>4</v>
      </c>
      <c r="Q20" s="44" t="s">
        <v>14</v>
      </c>
      <c r="R20" s="45" t="s">
        <v>14</v>
      </c>
      <c r="S20" s="45" t="s">
        <v>14</v>
      </c>
      <c r="T20" s="45" t="s">
        <v>14</v>
      </c>
      <c r="U20" s="46" t="s">
        <v>14</v>
      </c>
      <c r="V20" s="44" t="s">
        <v>14</v>
      </c>
      <c r="W20" s="45" t="s">
        <v>14</v>
      </c>
      <c r="X20" s="45" t="s">
        <v>14</v>
      </c>
      <c r="Y20" s="45" t="s">
        <v>14</v>
      </c>
      <c r="Z20" s="46" t="s">
        <v>14</v>
      </c>
      <c r="AA20" s="44" t="s">
        <v>14</v>
      </c>
      <c r="AB20" s="45" t="s">
        <v>14</v>
      </c>
      <c r="AC20" s="45" t="s">
        <v>14</v>
      </c>
      <c r="AD20" s="45" t="s">
        <v>14</v>
      </c>
      <c r="AE20" s="46" t="s">
        <v>14</v>
      </c>
      <c r="AF20" s="44" t="s">
        <v>14</v>
      </c>
      <c r="AG20" s="45" t="s">
        <v>14</v>
      </c>
      <c r="AH20" s="45" t="s">
        <v>14</v>
      </c>
      <c r="AI20" s="45" t="s">
        <v>14</v>
      </c>
      <c r="AJ20" s="46" t="s">
        <v>14</v>
      </c>
      <c r="AK20" s="44" t="s">
        <v>14</v>
      </c>
      <c r="AL20" s="45" t="s">
        <v>14</v>
      </c>
      <c r="AM20" s="45" t="s">
        <v>14</v>
      </c>
      <c r="AN20" s="45" t="s">
        <v>14</v>
      </c>
      <c r="AO20" s="46" t="s">
        <v>14</v>
      </c>
      <c r="AP20" s="19" t="s">
        <v>346</v>
      </c>
      <c r="AQ20" s="18" t="s">
        <v>48</v>
      </c>
      <c r="AR20" s="19" t="s">
        <v>47</v>
      </c>
    </row>
    <row r="21" spans="1:44" x14ac:dyDescent="0.3">
      <c r="A21" s="13">
        <v>13</v>
      </c>
      <c r="B21" s="7" t="s">
        <v>278</v>
      </c>
      <c r="C21" s="29" t="s">
        <v>50</v>
      </c>
      <c r="D21" s="57" t="s">
        <v>14</v>
      </c>
      <c r="E21" s="44">
        <v>3</v>
      </c>
      <c r="F21" s="46">
        <v>4</v>
      </c>
      <c r="G21" s="44" t="s">
        <v>14</v>
      </c>
      <c r="H21" s="45" t="s">
        <v>14</v>
      </c>
      <c r="I21" s="45" t="s">
        <v>14</v>
      </c>
      <c r="J21" s="45" t="s">
        <v>14</v>
      </c>
      <c r="K21" s="46" t="s">
        <v>14</v>
      </c>
      <c r="L21" s="44" t="s">
        <v>14</v>
      </c>
      <c r="M21" s="45" t="s">
        <v>14</v>
      </c>
      <c r="N21" s="45" t="s">
        <v>14</v>
      </c>
      <c r="O21" s="45" t="s">
        <v>14</v>
      </c>
      <c r="P21" s="46" t="s">
        <v>14</v>
      </c>
      <c r="Q21" s="44">
        <v>2</v>
      </c>
      <c r="R21" s="45">
        <v>1</v>
      </c>
      <c r="S21" s="45">
        <v>0</v>
      </c>
      <c r="T21" s="45" t="s">
        <v>29</v>
      </c>
      <c r="U21" s="46">
        <v>4</v>
      </c>
      <c r="V21" s="44" t="s">
        <v>14</v>
      </c>
      <c r="W21" s="45" t="s">
        <v>14</v>
      </c>
      <c r="X21" s="45" t="s">
        <v>14</v>
      </c>
      <c r="Y21" s="45" t="s">
        <v>14</v>
      </c>
      <c r="Z21" s="46" t="s">
        <v>14</v>
      </c>
      <c r="AA21" s="44" t="s">
        <v>14</v>
      </c>
      <c r="AB21" s="45" t="s">
        <v>14</v>
      </c>
      <c r="AC21" s="45" t="s">
        <v>14</v>
      </c>
      <c r="AD21" s="45" t="s">
        <v>14</v>
      </c>
      <c r="AE21" s="46" t="s">
        <v>14</v>
      </c>
      <c r="AF21" s="44" t="s">
        <v>14</v>
      </c>
      <c r="AG21" s="45" t="s">
        <v>14</v>
      </c>
      <c r="AH21" s="45" t="s">
        <v>14</v>
      </c>
      <c r="AI21" s="45" t="s">
        <v>14</v>
      </c>
      <c r="AJ21" s="46" t="s">
        <v>14</v>
      </c>
      <c r="AK21" s="44" t="s">
        <v>14</v>
      </c>
      <c r="AL21" s="45" t="s">
        <v>14</v>
      </c>
      <c r="AM21" s="45" t="s">
        <v>14</v>
      </c>
      <c r="AN21" s="45" t="s">
        <v>14</v>
      </c>
      <c r="AO21" s="46" t="s">
        <v>14</v>
      </c>
      <c r="AP21" s="19" t="s">
        <v>47</v>
      </c>
      <c r="AQ21" s="18" t="s">
        <v>51</v>
      </c>
      <c r="AR21" s="19" t="s">
        <v>50</v>
      </c>
    </row>
    <row r="22" spans="1:44" x14ac:dyDescent="0.3">
      <c r="A22" s="13">
        <v>14</v>
      </c>
      <c r="B22" s="7" t="s">
        <v>279</v>
      </c>
      <c r="C22" s="29" t="s">
        <v>52</v>
      </c>
      <c r="D22" s="57" t="s">
        <v>14</v>
      </c>
      <c r="E22" s="44">
        <v>3</v>
      </c>
      <c r="F22" s="46">
        <v>3</v>
      </c>
      <c r="G22" s="44" t="s">
        <v>14</v>
      </c>
      <c r="H22" s="45" t="s">
        <v>14</v>
      </c>
      <c r="I22" s="45" t="s">
        <v>14</v>
      </c>
      <c r="J22" s="45" t="s">
        <v>14</v>
      </c>
      <c r="K22" s="46" t="s">
        <v>14</v>
      </c>
      <c r="L22" s="44" t="s">
        <v>14</v>
      </c>
      <c r="M22" s="45" t="s">
        <v>14</v>
      </c>
      <c r="N22" s="45" t="s">
        <v>14</v>
      </c>
      <c r="O22" s="45" t="s">
        <v>14</v>
      </c>
      <c r="P22" s="46" t="s">
        <v>14</v>
      </c>
      <c r="Q22" s="44">
        <v>1</v>
      </c>
      <c r="R22" s="45">
        <v>2</v>
      </c>
      <c r="S22" s="45">
        <v>0</v>
      </c>
      <c r="T22" s="45" t="s">
        <v>17</v>
      </c>
      <c r="U22" s="46">
        <v>3</v>
      </c>
      <c r="V22" s="44" t="s">
        <v>14</v>
      </c>
      <c r="W22" s="45" t="s">
        <v>14</v>
      </c>
      <c r="X22" s="45" t="s">
        <v>14</v>
      </c>
      <c r="Y22" s="45" t="s">
        <v>14</v>
      </c>
      <c r="Z22" s="46" t="s">
        <v>14</v>
      </c>
      <c r="AA22" s="44" t="s">
        <v>14</v>
      </c>
      <c r="AB22" s="45" t="s">
        <v>14</v>
      </c>
      <c r="AC22" s="45" t="s">
        <v>14</v>
      </c>
      <c r="AD22" s="45" t="s">
        <v>14</v>
      </c>
      <c r="AE22" s="46" t="s">
        <v>14</v>
      </c>
      <c r="AF22" s="44" t="s">
        <v>14</v>
      </c>
      <c r="AG22" s="45" t="s">
        <v>14</v>
      </c>
      <c r="AH22" s="45" t="s">
        <v>14</v>
      </c>
      <c r="AI22" s="45" t="s">
        <v>14</v>
      </c>
      <c r="AJ22" s="46" t="s">
        <v>14</v>
      </c>
      <c r="AK22" s="44" t="s">
        <v>14</v>
      </c>
      <c r="AL22" s="45" t="s">
        <v>14</v>
      </c>
      <c r="AM22" s="45" t="s">
        <v>14</v>
      </c>
      <c r="AN22" s="45" t="s">
        <v>14</v>
      </c>
      <c r="AO22" s="46" t="s">
        <v>14</v>
      </c>
      <c r="AP22" s="19" t="s">
        <v>16</v>
      </c>
      <c r="AQ22" s="18"/>
      <c r="AR22" s="19"/>
    </row>
    <row r="23" spans="1:44" ht="15" thickBot="1" x14ac:dyDescent="0.35">
      <c r="A23" s="13">
        <v>15</v>
      </c>
      <c r="B23" s="7" t="s">
        <v>280</v>
      </c>
      <c r="C23" s="29" t="s">
        <v>55</v>
      </c>
      <c r="D23" s="57"/>
      <c r="E23" s="44">
        <v>2</v>
      </c>
      <c r="F23" s="46">
        <v>3</v>
      </c>
      <c r="G23" s="44" t="s">
        <v>14</v>
      </c>
      <c r="H23" s="45" t="s">
        <v>14</v>
      </c>
      <c r="I23" s="45" t="s">
        <v>14</v>
      </c>
      <c r="J23" s="45" t="s">
        <v>14</v>
      </c>
      <c r="K23" s="46" t="s">
        <v>14</v>
      </c>
      <c r="L23" s="44" t="s">
        <v>14</v>
      </c>
      <c r="M23" s="45" t="s">
        <v>14</v>
      </c>
      <c r="N23" s="45" t="s">
        <v>14</v>
      </c>
      <c r="O23" s="45" t="s">
        <v>14</v>
      </c>
      <c r="P23" s="46" t="s">
        <v>14</v>
      </c>
      <c r="Q23" s="44" t="s">
        <v>14</v>
      </c>
      <c r="R23" s="45" t="s">
        <v>14</v>
      </c>
      <c r="S23" s="45" t="s">
        <v>14</v>
      </c>
      <c r="T23" s="45" t="s">
        <v>14</v>
      </c>
      <c r="U23" s="46" t="s">
        <v>14</v>
      </c>
      <c r="V23" s="44">
        <v>1</v>
      </c>
      <c r="W23" s="45">
        <v>1</v>
      </c>
      <c r="X23" s="45">
        <v>0</v>
      </c>
      <c r="Y23" s="45" t="s">
        <v>29</v>
      </c>
      <c r="Z23" s="46">
        <v>3</v>
      </c>
      <c r="AA23" s="44" t="s">
        <v>14</v>
      </c>
      <c r="AB23" s="45" t="s">
        <v>14</v>
      </c>
      <c r="AC23" s="45" t="s">
        <v>14</v>
      </c>
      <c r="AD23" s="45" t="s">
        <v>14</v>
      </c>
      <c r="AE23" s="46" t="s">
        <v>14</v>
      </c>
      <c r="AF23" s="44" t="s">
        <v>14</v>
      </c>
      <c r="AG23" s="45" t="s">
        <v>14</v>
      </c>
      <c r="AH23" s="45" t="s">
        <v>14</v>
      </c>
      <c r="AI23" s="45" t="s">
        <v>14</v>
      </c>
      <c r="AJ23" s="46" t="s">
        <v>14</v>
      </c>
      <c r="AK23" s="44" t="s">
        <v>14</v>
      </c>
      <c r="AL23" s="45" t="s">
        <v>14</v>
      </c>
      <c r="AM23" s="45" t="s">
        <v>14</v>
      </c>
      <c r="AN23" s="45" t="s">
        <v>14</v>
      </c>
      <c r="AO23" s="46" t="s">
        <v>14</v>
      </c>
      <c r="AP23" s="19" t="s">
        <v>14</v>
      </c>
      <c r="AQ23" s="18" t="s">
        <v>56</v>
      </c>
      <c r="AR23" s="19" t="s">
        <v>57</v>
      </c>
    </row>
    <row r="24" spans="1:44" s="6" customFormat="1" ht="15" thickBot="1" x14ac:dyDescent="0.35">
      <c r="A24" s="25"/>
      <c r="B24" s="26" t="s">
        <v>58</v>
      </c>
      <c r="C24" s="31"/>
      <c r="D24" s="55"/>
      <c r="E24" s="38">
        <f>SUM(E25:E29)</f>
        <v>11</v>
      </c>
      <c r="F24" s="40">
        <f>SUM(F25:F29)</f>
        <v>16</v>
      </c>
      <c r="G24" s="38">
        <f t="shared" ref="G24:H24" si="26">SUM(G25:G29)</f>
        <v>1</v>
      </c>
      <c r="H24" s="39">
        <f t="shared" si="26"/>
        <v>2</v>
      </c>
      <c r="I24" s="39" t="s">
        <v>14</v>
      </c>
      <c r="J24" s="39"/>
      <c r="K24" s="40">
        <f t="shared" ref="K24:M24" si="27">SUM(K25:K29)</f>
        <v>4</v>
      </c>
      <c r="L24" s="38">
        <f t="shared" si="27"/>
        <v>0</v>
      </c>
      <c r="M24" s="39">
        <f t="shared" si="27"/>
        <v>1</v>
      </c>
      <c r="N24" s="39" t="s">
        <v>14</v>
      </c>
      <c r="O24" s="39"/>
      <c r="P24" s="40">
        <f t="shared" ref="P24:R24" si="28">SUM(P25:P29)</f>
        <v>3</v>
      </c>
      <c r="Q24" s="38">
        <f t="shared" si="28"/>
        <v>0</v>
      </c>
      <c r="R24" s="39">
        <f t="shared" si="28"/>
        <v>2</v>
      </c>
      <c r="S24" s="39" t="s">
        <v>14</v>
      </c>
      <c r="T24" s="39"/>
      <c r="U24" s="40">
        <f t="shared" ref="U24:X24" si="29">SUM(U25:U29)</f>
        <v>3</v>
      </c>
      <c r="V24" s="38">
        <f t="shared" si="29"/>
        <v>2</v>
      </c>
      <c r="W24" s="39">
        <f t="shared" si="29"/>
        <v>0</v>
      </c>
      <c r="X24" s="39">
        <f t="shared" si="29"/>
        <v>0</v>
      </c>
      <c r="Y24" s="39"/>
      <c r="Z24" s="40">
        <v>3</v>
      </c>
      <c r="AA24" s="38">
        <f t="shared" ref="AA24:AC24" si="30">SUM(AA25:AA29)</f>
        <v>2</v>
      </c>
      <c r="AB24" s="39">
        <f t="shared" si="30"/>
        <v>0</v>
      </c>
      <c r="AC24" s="39">
        <f t="shared" si="30"/>
        <v>1</v>
      </c>
      <c r="AD24" s="39"/>
      <c r="AE24" s="40">
        <v>3</v>
      </c>
      <c r="AF24" s="38">
        <f t="shared" ref="AF24:AH24" si="31">SUM(AF25:AF29)</f>
        <v>0</v>
      </c>
      <c r="AG24" s="39">
        <f t="shared" si="31"/>
        <v>0</v>
      </c>
      <c r="AH24" s="39">
        <f t="shared" si="31"/>
        <v>0</v>
      </c>
      <c r="AI24" s="39"/>
      <c r="AJ24" s="40">
        <f t="shared" ref="AJ24:AM24" si="32">SUM(AJ25:AJ29)</f>
        <v>0</v>
      </c>
      <c r="AK24" s="38">
        <f t="shared" si="32"/>
        <v>0</v>
      </c>
      <c r="AL24" s="39">
        <f t="shared" si="32"/>
        <v>0</v>
      </c>
      <c r="AM24" s="39">
        <f t="shared" si="32"/>
        <v>0</v>
      </c>
      <c r="AN24" s="39"/>
      <c r="AO24" s="40">
        <f>SUM(AO25:AO29)</f>
        <v>0</v>
      </c>
      <c r="AP24" s="27"/>
      <c r="AQ24" s="25"/>
      <c r="AR24" s="27"/>
    </row>
    <row r="25" spans="1:44" x14ac:dyDescent="0.3">
      <c r="A25" s="13">
        <v>16</v>
      </c>
      <c r="B25" s="7" t="s">
        <v>345</v>
      </c>
      <c r="C25" s="79" t="s">
        <v>59</v>
      </c>
      <c r="D25" s="57" t="s">
        <v>14</v>
      </c>
      <c r="E25" s="44">
        <v>3</v>
      </c>
      <c r="F25" s="46">
        <v>4</v>
      </c>
      <c r="G25" s="44">
        <v>1</v>
      </c>
      <c r="H25" s="45">
        <v>2</v>
      </c>
      <c r="I25" s="45">
        <v>0</v>
      </c>
      <c r="J25" s="45" t="s">
        <v>17</v>
      </c>
      <c r="K25" s="46">
        <v>4</v>
      </c>
      <c r="L25" s="44" t="s">
        <v>14</v>
      </c>
      <c r="M25" s="45" t="s">
        <v>14</v>
      </c>
      <c r="N25" s="45" t="s">
        <v>14</v>
      </c>
      <c r="O25" s="45" t="s">
        <v>14</v>
      </c>
      <c r="P25" s="46" t="s">
        <v>14</v>
      </c>
      <c r="Q25" s="44" t="s">
        <v>14</v>
      </c>
      <c r="R25" s="45" t="s">
        <v>14</v>
      </c>
      <c r="S25" s="45" t="s">
        <v>14</v>
      </c>
      <c r="T25" s="45" t="s">
        <v>14</v>
      </c>
      <c r="U25" s="46" t="s">
        <v>14</v>
      </c>
      <c r="V25" s="44" t="s">
        <v>14</v>
      </c>
      <c r="W25" s="45" t="s">
        <v>14</v>
      </c>
      <c r="X25" s="45" t="s">
        <v>14</v>
      </c>
      <c r="Y25" s="45" t="s">
        <v>14</v>
      </c>
      <c r="Z25" s="46" t="s">
        <v>14</v>
      </c>
      <c r="AA25" s="44" t="s">
        <v>14</v>
      </c>
      <c r="AB25" s="45" t="s">
        <v>14</v>
      </c>
      <c r="AC25" s="45" t="s">
        <v>14</v>
      </c>
      <c r="AD25" s="45" t="s">
        <v>14</v>
      </c>
      <c r="AE25" s="46" t="s">
        <v>14</v>
      </c>
      <c r="AF25" s="44" t="s">
        <v>14</v>
      </c>
      <c r="AG25" s="45" t="s">
        <v>14</v>
      </c>
      <c r="AH25" s="45" t="s">
        <v>14</v>
      </c>
      <c r="AI25" s="45" t="s">
        <v>14</v>
      </c>
      <c r="AJ25" s="46" t="s">
        <v>14</v>
      </c>
      <c r="AK25" s="44" t="s">
        <v>14</v>
      </c>
      <c r="AL25" s="45" t="s">
        <v>14</v>
      </c>
      <c r="AM25" s="45" t="s">
        <v>14</v>
      </c>
      <c r="AN25" s="45" t="s">
        <v>14</v>
      </c>
      <c r="AO25" s="46" t="s">
        <v>14</v>
      </c>
      <c r="AP25" s="19" t="s">
        <v>14</v>
      </c>
      <c r="AQ25" s="18"/>
      <c r="AR25" s="19"/>
    </row>
    <row r="26" spans="1:44" x14ac:dyDescent="0.3">
      <c r="A26" s="13">
        <v>17</v>
      </c>
      <c r="B26" s="7" t="s">
        <v>281</v>
      </c>
      <c r="C26" s="79" t="s">
        <v>61</v>
      </c>
      <c r="D26" s="57" t="s">
        <v>14</v>
      </c>
      <c r="E26" s="44">
        <v>1</v>
      </c>
      <c r="F26" s="46">
        <v>3</v>
      </c>
      <c r="G26" s="44" t="s">
        <v>14</v>
      </c>
      <c r="H26" s="45" t="s">
        <v>14</v>
      </c>
      <c r="I26" s="45" t="s">
        <v>14</v>
      </c>
      <c r="J26" s="45" t="s">
        <v>14</v>
      </c>
      <c r="K26" s="46" t="s">
        <v>14</v>
      </c>
      <c r="L26" s="44">
        <v>0</v>
      </c>
      <c r="M26" s="45">
        <v>1</v>
      </c>
      <c r="N26" s="45">
        <v>0</v>
      </c>
      <c r="O26" s="45" t="s">
        <v>17</v>
      </c>
      <c r="P26" s="46">
        <v>3</v>
      </c>
      <c r="Q26" s="44" t="s">
        <v>14</v>
      </c>
      <c r="R26" s="45" t="s">
        <v>14</v>
      </c>
      <c r="S26" s="45" t="s">
        <v>14</v>
      </c>
      <c r="T26" s="45" t="s">
        <v>14</v>
      </c>
      <c r="U26" s="46" t="s">
        <v>14</v>
      </c>
      <c r="V26" s="44" t="s">
        <v>14</v>
      </c>
      <c r="W26" s="45" t="s">
        <v>14</v>
      </c>
      <c r="X26" s="45" t="s">
        <v>14</v>
      </c>
      <c r="Y26" s="45" t="s">
        <v>14</v>
      </c>
      <c r="Z26" s="46" t="s">
        <v>14</v>
      </c>
      <c r="AA26" s="44" t="s">
        <v>14</v>
      </c>
      <c r="AB26" s="45" t="s">
        <v>14</v>
      </c>
      <c r="AC26" s="45" t="s">
        <v>14</v>
      </c>
      <c r="AD26" s="45" t="s">
        <v>14</v>
      </c>
      <c r="AE26" s="46" t="s">
        <v>14</v>
      </c>
      <c r="AF26" s="44" t="s">
        <v>14</v>
      </c>
      <c r="AG26" s="45" t="s">
        <v>14</v>
      </c>
      <c r="AH26" s="45" t="s">
        <v>14</v>
      </c>
      <c r="AI26" s="45" t="s">
        <v>14</v>
      </c>
      <c r="AJ26" s="46" t="s">
        <v>14</v>
      </c>
      <c r="AK26" s="44" t="s">
        <v>14</v>
      </c>
      <c r="AL26" s="45" t="s">
        <v>14</v>
      </c>
      <c r="AM26" s="45" t="s">
        <v>14</v>
      </c>
      <c r="AN26" s="45" t="s">
        <v>14</v>
      </c>
      <c r="AO26" s="46" t="s">
        <v>14</v>
      </c>
      <c r="AP26" s="19" t="s">
        <v>14</v>
      </c>
      <c r="AQ26" s="18"/>
      <c r="AR26" s="19"/>
    </row>
    <row r="27" spans="1:44" x14ac:dyDescent="0.3">
      <c r="A27" s="13">
        <v>18</v>
      </c>
      <c r="B27" s="7" t="s">
        <v>282</v>
      </c>
      <c r="C27" s="79" t="s">
        <v>62</v>
      </c>
      <c r="D27" s="57" t="s">
        <v>14</v>
      </c>
      <c r="E27" s="44">
        <v>2</v>
      </c>
      <c r="F27" s="46">
        <v>3</v>
      </c>
      <c r="G27" s="44" t="s">
        <v>14</v>
      </c>
      <c r="H27" s="45" t="s">
        <v>14</v>
      </c>
      <c r="I27" s="45" t="s">
        <v>14</v>
      </c>
      <c r="J27" s="45" t="s">
        <v>14</v>
      </c>
      <c r="K27" s="46" t="s">
        <v>14</v>
      </c>
      <c r="L27" s="44" t="s">
        <v>14</v>
      </c>
      <c r="M27" s="45" t="s">
        <v>14</v>
      </c>
      <c r="N27" s="45" t="s">
        <v>14</v>
      </c>
      <c r="O27" s="45" t="s">
        <v>14</v>
      </c>
      <c r="P27" s="46" t="s">
        <v>14</v>
      </c>
      <c r="Q27" s="44">
        <v>0</v>
      </c>
      <c r="R27" s="45">
        <v>2</v>
      </c>
      <c r="S27" s="45">
        <v>0</v>
      </c>
      <c r="T27" s="45" t="s">
        <v>17</v>
      </c>
      <c r="U27" s="46">
        <v>3</v>
      </c>
      <c r="V27" s="44" t="s">
        <v>14</v>
      </c>
      <c r="W27" s="45" t="s">
        <v>14</v>
      </c>
      <c r="X27" s="45" t="s">
        <v>14</v>
      </c>
      <c r="Y27" s="45" t="s">
        <v>14</v>
      </c>
      <c r="Z27" s="46" t="s">
        <v>14</v>
      </c>
      <c r="AA27" s="44" t="s">
        <v>14</v>
      </c>
      <c r="AB27" s="45" t="s">
        <v>14</v>
      </c>
      <c r="AC27" s="45" t="s">
        <v>14</v>
      </c>
      <c r="AD27" s="45" t="s">
        <v>14</v>
      </c>
      <c r="AE27" s="46" t="s">
        <v>14</v>
      </c>
      <c r="AF27" s="44" t="s">
        <v>14</v>
      </c>
      <c r="AG27" s="45" t="s">
        <v>14</v>
      </c>
      <c r="AH27" s="45" t="s">
        <v>14</v>
      </c>
      <c r="AI27" s="45" t="s">
        <v>14</v>
      </c>
      <c r="AJ27" s="46" t="s">
        <v>14</v>
      </c>
      <c r="AK27" s="44" t="s">
        <v>14</v>
      </c>
      <c r="AL27" s="45" t="s">
        <v>14</v>
      </c>
      <c r="AM27" s="45" t="s">
        <v>14</v>
      </c>
      <c r="AN27" s="45" t="s">
        <v>14</v>
      </c>
      <c r="AO27" s="46" t="s">
        <v>14</v>
      </c>
      <c r="AP27" s="19" t="s">
        <v>61</v>
      </c>
      <c r="AQ27" s="18"/>
      <c r="AR27" s="19"/>
    </row>
    <row r="28" spans="1:44" x14ac:dyDescent="0.3">
      <c r="A28" s="13">
        <v>19</v>
      </c>
      <c r="B28" s="7" t="s">
        <v>283</v>
      </c>
      <c r="C28" s="79" t="s">
        <v>63</v>
      </c>
      <c r="D28" s="57"/>
      <c r="E28" s="44">
        <v>2</v>
      </c>
      <c r="F28" s="46">
        <v>3</v>
      </c>
      <c r="G28" s="44" t="s">
        <v>14</v>
      </c>
      <c r="H28" s="45" t="s">
        <v>14</v>
      </c>
      <c r="I28" s="45" t="s">
        <v>14</v>
      </c>
      <c r="J28" s="45" t="s">
        <v>14</v>
      </c>
      <c r="K28" s="46" t="s">
        <v>14</v>
      </c>
      <c r="L28" s="44" t="s">
        <v>14</v>
      </c>
      <c r="M28" s="45" t="s">
        <v>14</v>
      </c>
      <c r="N28" s="45" t="s">
        <v>14</v>
      </c>
      <c r="O28" s="45" t="s">
        <v>14</v>
      </c>
      <c r="P28" s="46" t="s">
        <v>14</v>
      </c>
      <c r="Q28" s="44" t="s">
        <v>14</v>
      </c>
      <c r="R28" s="45" t="s">
        <v>14</v>
      </c>
      <c r="S28" s="45" t="s">
        <v>14</v>
      </c>
      <c r="T28" s="45" t="s">
        <v>14</v>
      </c>
      <c r="U28" s="46" t="s">
        <v>14</v>
      </c>
      <c r="V28" s="44">
        <v>2</v>
      </c>
      <c r="W28" s="45">
        <v>0</v>
      </c>
      <c r="X28" s="45">
        <v>0</v>
      </c>
      <c r="Y28" s="45" t="s">
        <v>17</v>
      </c>
      <c r="Z28" s="46">
        <v>3</v>
      </c>
      <c r="AA28" s="44"/>
      <c r="AB28" s="45"/>
      <c r="AC28" s="45"/>
      <c r="AD28" s="45"/>
      <c r="AE28" s="46"/>
      <c r="AF28" s="44" t="s">
        <v>14</v>
      </c>
      <c r="AG28" s="45" t="s">
        <v>14</v>
      </c>
      <c r="AH28" s="45" t="s">
        <v>14</v>
      </c>
      <c r="AI28" s="45" t="s">
        <v>14</v>
      </c>
      <c r="AJ28" s="46" t="s">
        <v>14</v>
      </c>
      <c r="AK28" s="44" t="s">
        <v>14</v>
      </c>
      <c r="AL28" s="45" t="s">
        <v>14</v>
      </c>
      <c r="AM28" s="45" t="s">
        <v>14</v>
      </c>
      <c r="AN28" s="45" t="s">
        <v>14</v>
      </c>
      <c r="AO28" s="46" t="s">
        <v>14</v>
      </c>
      <c r="AP28" s="19"/>
      <c r="AQ28" s="18" t="s">
        <v>64</v>
      </c>
      <c r="AR28" s="19" t="s">
        <v>65</v>
      </c>
    </row>
    <row r="29" spans="1:44" ht="15" thickBot="1" x14ac:dyDescent="0.35">
      <c r="A29" s="13">
        <v>20</v>
      </c>
      <c r="B29" s="7" t="s">
        <v>284</v>
      </c>
      <c r="C29" s="79" t="s">
        <v>66</v>
      </c>
      <c r="D29" s="57"/>
      <c r="E29" s="44">
        <v>3</v>
      </c>
      <c r="F29" s="46">
        <v>3</v>
      </c>
      <c r="G29" s="44" t="s">
        <v>14</v>
      </c>
      <c r="H29" s="45" t="s">
        <v>14</v>
      </c>
      <c r="I29" s="45" t="s">
        <v>14</v>
      </c>
      <c r="J29" s="45" t="s">
        <v>14</v>
      </c>
      <c r="K29" s="46" t="s">
        <v>14</v>
      </c>
      <c r="L29" s="44" t="s">
        <v>14</v>
      </c>
      <c r="M29" s="45" t="s">
        <v>14</v>
      </c>
      <c r="N29" s="45" t="s">
        <v>14</v>
      </c>
      <c r="O29" s="45" t="s">
        <v>14</v>
      </c>
      <c r="P29" s="46" t="s">
        <v>14</v>
      </c>
      <c r="Q29" s="44" t="s">
        <v>14</v>
      </c>
      <c r="R29" s="45" t="s">
        <v>14</v>
      </c>
      <c r="S29" s="45" t="s">
        <v>14</v>
      </c>
      <c r="T29" s="45" t="s">
        <v>14</v>
      </c>
      <c r="U29" s="46" t="s">
        <v>14</v>
      </c>
      <c r="V29" s="44" t="s">
        <v>14</v>
      </c>
      <c r="W29" s="45" t="s">
        <v>14</v>
      </c>
      <c r="X29" s="45" t="s">
        <v>14</v>
      </c>
      <c r="Y29" s="45" t="s">
        <v>14</v>
      </c>
      <c r="Z29" s="46" t="s">
        <v>14</v>
      </c>
      <c r="AA29" s="44">
        <v>2</v>
      </c>
      <c r="AB29" s="45">
        <v>0</v>
      </c>
      <c r="AC29" s="45">
        <v>1</v>
      </c>
      <c r="AD29" s="45" t="s">
        <v>17</v>
      </c>
      <c r="AE29" s="46">
        <v>3</v>
      </c>
      <c r="AF29" s="44"/>
      <c r="AG29" s="45"/>
      <c r="AH29" s="45"/>
      <c r="AI29" s="45"/>
      <c r="AJ29" s="46"/>
      <c r="AK29" s="44" t="s">
        <v>14</v>
      </c>
      <c r="AL29" s="45" t="s">
        <v>14</v>
      </c>
      <c r="AM29" s="45" t="s">
        <v>14</v>
      </c>
      <c r="AN29" s="45" t="s">
        <v>14</v>
      </c>
      <c r="AO29" s="46" t="s">
        <v>14</v>
      </c>
      <c r="AP29" s="19" t="s">
        <v>63</v>
      </c>
      <c r="AQ29" s="18" t="s">
        <v>67</v>
      </c>
      <c r="AR29" s="19" t="s">
        <v>68</v>
      </c>
    </row>
    <row r="30" spans="1:44" s="6" customFormat="1" ht="15" thickBot="1" x14ac:dyDescent="0.35">
      <c r="A30" s="25"/>
      <c r="B30" s="26" t="s">
        <v>69</v>
      </c>
      <c r="C30" s="31"/>
      <c r="D30" s="55"/>
      <c r="E30" s="38">
        <f>SUM(E31:E52)</f>
        <v>62</v>
      </c>
      <c r="F30" s="40">
        <f>SUM(F31:F52)</f>
        <v>81</v>
      </c>
      <c r="G30" s="38">
        <f t="shared" ref="G30:I30" si="33">SUM(G31:G52)</f>
        <v>2</v>
      </c>
      <c r="H30" s="39">
        <f t="shared" si="33"/>
        <v>2</v>
      </c>
      <c r="I30" s="39">
        <f t="shared" si="33"/>
        <v>1</v>
      </c>
      <c r="J30" s="39"/>
      <c r="K30" s="40">
        <f>SUM(K31:K52)</f>
        <v>5</v>
      </c>
      <c r="L30" s="38">
        <f t="shared" ref="L30" si="34">SUM(L31:L52)</f>
        <v>7</v>
      </c>
      <c r="M30" s="39">
        <f t="shared" ref="M30" si="35">SUM(M31:M52)</f>
        <v>4</v>
      </c>
      <c r="N30" s="39">
        <f t="shared" ref="N30" si="36">SUM(N31:N52)</f>
        <v>4</v>
      </c>
      <c r="O30" s="39"/>
      <c r="P30" s="40">
        <f>SUM(P31:P52)</f>
        <v>20</v>
      </c>
      <c r="Q30" s="38">
        <f t="shared" ref="Q30" si="37">SUM(Q31:Q52)</f>
        <v>4</v>
      </c>
      <c r="R30" s="39">
        <f t="shared" ref="R30" si="38">SUM(R31:R52)</f>
        <v>2</v>
      </c>
      <c r="S30" s="39">
        <f t="shared" ref="S30" si="39">SUM(S31:S52)</f>
        <v>6</v>
      </c>
      <c r="T30" s="39"/>
      <c r="U30" s="40">
        <f>SUM(U31:U52)</f>
        <v>16</v>
      </c>
      <c r="V30" s="38">
        <f t="shared" ref="V30" si="40">SUM(V31:V52)</f>
        <v>5</v>
      </c>
      <c r="W30" s="39">
        <f t="shared" ref="W30" si="41">SUM(W31:W52)</f>
        <v>2</v>
      </c>
      <c r="X30" s="39">
        <f t="shared" ref="X30" si="42">SUM(X31:X52)</f>
        <v>8</v>
      </c>
      <c r="Y30" s="39"/>
      <c r="Z30" s="40">
        <f>SUM(Z31:Z52)</f>
        <v>20</v>
      </c>
      <c r="AA30" s="38">
        <f t="shared" ref="AA30" si="43">SUM(AA31:AA52)</f>
        <v>2</v>
      </c>
      <c r="AB30" s="39">
        <f t="shared" ref="AB30" si="44">SUM(AB31:AB52)</f>
        <v>0</v>
      </c>
      <c r="AC30" s="39">
        <f t="shared" ref="AC30" si="45">SUM(AC31:AC52)</f>
        <v>4</v>
      </c>
      <c r="AD30" s="39"/>
      <c r="AE30" s="40">
        <f>SUM(AE31:AE52)</f>
        <v>8</v>
      </c>
      <c r="AF30" s="38">
        <f t="shared" ref="AF30" si="46">SUM(AF31:AF52)</f>
        <v>3</v>
      </c>
      <c r="AG30" s="39">
        <f t="shared" ref="AG30" si="47">SUM(AG31:AG52)</f>
        <v>4</v>
      </c>
      <c r="AH30" s="39">
        <f t="shared" ref="AH30" si="48">SUM(AH31:AH52)</f>
        <v>2</v>
      </c>
      <c r="AI30" s="39"/>
      <c r="AJ30" s="40">
        <f>SUM(AJ31:AJ52)</f>
        <v>12</v>
      </c>
      <c r="AK30" s="38">
        <f t="shared" ref="AK30" si="49">SUM(AK31:AK52)</f>
        <v>0</v>
      </c>
      <c r="AL30" s="39">
        <f t="shared" ref="AL30" si="50">SUM(AL31:AL52)</f>
        <v>0</v>
      </c>
      <c r="AM30" s="39">
        <f t="shared" ref="AM30" si="51">SUM(AM31:AM52)</f>
        <v>0</v>
      </c>
      <c r="AN30" s="39"/>
      <c r="AO30" s="40">
        <f>SUM(AO31:AO52)</f>
        <v>0</v>
      </c>
      <c r="AP30" s="27"/>
      <c r="AQ30" s="25"/>
      <c r="AR30" s="27"/>
    </row>
    <row r="31" spans="1:44" x14ac:dyDescent="0.3">
      <c r="A31" s="13">
        <v>21</v>
      </c>
      <c r="B31" s="7" t="s">
        <v>70</v>
      </c>
      <c r="C31" s="29" t="s">
        <v>71</v>
      </c>
      <c r="D31" s="57" t="s">
        <v>14</v>
      </c>
      <c r="E31" s="44">
        <v>5</v>
      </c>
      <c r="F31" s="46">
        <v>5</v>
      </c>
      <c r="G31" s="44">
        <v>2</v>
      </c>
      <c r="H31" s="45">
        <v>2</v>
      </c>
      <c r="I31" s="45">
        <v>1</v>
      </c>
      <c r="J31" s="45" t="s">
        <v>29</v>
      </c>
      <c r="K31" s="46">
        <v>5</v>
      </c>
      <c r="L31" s="44" t="s">
        <v>14</v>
      </c>
      <c r="M31" s="45" t="s">
        <v>14</v>
      </c>
      <c r="N31" s="45" t="s">
        <v>14</v>
      </c>
      <c r="O31" s="45" t="s">
        <v>14</v>
      </c>
      <c r="P31" s="46" t="s">
        <v>14</v>
      </c>
      <c r="Q31" s="44" t="s">
        <v>14</v>
      </c>
      <c r="R31" s="45" t="s">
        <v>14</v>
      </c>
      <c r="S31" s="45" t="s">
        <v>14</v>
      </c>
      <c r="T31" s="45" t="s">
        <v>14</v>
      </c>
      <c r="U31" s="46" t="s">
        <v>14</v>
      </c>
      <c r="V31" s="44" t="s">
        <v>14</v>
      </c>
      <c r="W31" s="45" t="s">
        <v>14</v>
      </c>
      <c r="X31" s="45" t="s">
        <v>14</v>
      </c>
      <c r="Y31" s="45" t="s">
        <v>14</v>
      </c>
      <c r="Z31" s="46" t="s">
        <v>14</v>
      </c>
      <c r="AA31" s="44" t="s">
        <v>14</v>
      </c>
      <c r="AB31" s="45" t="s">
        <v>14</v>
      </c>
      <c r="AC31" s="45" t="s">
        <v>14</v>
      </c>
      <c r="AD31" s="45" t="s">
        <v>14</v>
      </c>
      <c r="AE31" s="46" t="s">
        <v>14</v>
      </c>
      <c r="AF31" s="44" t="s">
        <v>14</v>
      </c>
      <c r="AG31" s="45" t="s">
        <v>14</v>
      </c>
      <c r="AH31" s="45" t="s">
        <v>14</v>
      </c>
      <c r="AI31" s="45" t="s">
        <v>14</v>
      </c>
      <c r="AJ31" s="46" t="s">
        <v>14</v>
      </c>
      <c r="AK31" s="44" t="s">
        <v>14</v>
      </c>
      <c r="AL31" s="45" t="s">
        <v>14</v>
      </c>
      <c r="AM31" s="45" t="s">
        <v>14</v>
      </c>
      <c r="AN31" s="45" t="s">
        <v>14</v>
      </c>
      <c r="AO31" s="46" t="s">
        <v>14</v>
      </c>
      <c r="AP31" s="19" t="s">
        <v>14</v>
      </c>
      <c r="AQ31" s="18" t="s">
        <v>72</v>
      </c>
      <c r="AR31" s="19" t="s">
        <v>73</v>
      </c>
    </row>
    <row r="32" spans="1:44" x14ac:dyDescent="0.3">
      <c r="A32" s="13">
        <v>22</v>
      </c>
      <c r="B32" s="7" t="s">
        <v>74</v>
      </c>
      <c r="C32" s="29" t="s">
        <v>75</v>
      </c>
      <c r="D32" s="57" t="s">
        <v>14</v>
      </c>
      <c r="E32" s="44">
        <v>4</v>
      </c>
      <c r="F32" s="46">
        <v>4</v>
      </c>
      <c r="G32" s="44" t="s">
        <v>14</v>
      </c>
      <c r="H32" s="45" t="s">
        <v>14</v>
      </c>
      <c r="I32" s="45" t="s">
        <v>14</v>
      </c>
      <c r="J32" s="45" t="s">
        <v>14</v>
      </c>
      <c r="K32" s="46" t="s">
        <v>14</v>
      </c>
      <c r="L32" s="44">
        <v>2</v>
      </c>
      <c r="M32" s="45">
        <v>2</v>
      </c>
      <c r="N32" s="45">
        <v>0</v>
      </c>
      <c r="O32" s="45" t="s">
        <v>29</v>
      </c>
      <c r="P32" s="46">
        <v>4</v>
      </c>
      <c r="Q32" s="44" t="s">
        <v>14</v>
      </c>
      <c r="R32" s="45" t="s">
        <v>14</v>
      </c>
      <c r="S32" s="45" t="s">
        <v>14</v>
      </c>
      <c r="T32" s="45" t="s">
        <v>14</v>
      </c>
      <c r="U32" s="46" t="s">
        <v>14</v>
      </c>
      <c r="V32" s="44" t="s">
        <v>14</v>
      </c>
      <c r="W32" s="45" t="s">
        <v>14</v>
      </c>
      <c r="X32" s="45" t="s">
        <v>14</v>
      </c>
      <c r="Y32" s="45" t="s">
        <v>14</v>
      </c>
      <c r="Z32" s="46" t="s">
        <v>14</v>
      </c>
      <c r="AA32" s="44" t="s">
        <v>14</v>
      </c>
      <c r="AB32" s="45" t="s">
        <v>14</v>
      </c>
      <c r="AC32" s="45" t="s">
        <v>14</v>
      </c>
      <c r="AD32" s="45" t="s">
        <v>14</v>
      </c>
      <c r="AE32" s="46" t="s">
        <v>14</v>
      </c>
      <c r="AF32" s="44" t="s">
        <v>14</v>
      </c>
      <c r="AG32" s="45" t="s">
        <v>14</v>
      </c>
      <c r="AH32" s="45" t="s">
        <v>14</v>
      </c>
      <c r="AI32" s="45" t="s">
        <v>14</v>
      </c>
      <c r="AJ32" s="46" t="s">
        <v>14</v>
      </c>
      <c r="AK32" s="44" t="s">
        <v>14</v>
      </c>
      <c r="AL32" s="45" t="s">
        <v>14</v>
      </c>
      <c r="AM32" s="45" t="s">
        <v>14</v>
      </c>
      <c r="AN32" s="45" t="s">
        <v>14</v>
      </c>
      <c r="AO32" s="46" t="s">
        <v>14</v>
      </c>
      <c r="AP32" s="19" t="s">
        <v>349</v>
      </c>
      <c r="AQ32" s="18" t="s">
        <v>76</v>
      </c>
      <c r="AR32" s="19" t="s">
        <v>77</v>
      </c>
    </row>
    <row r="33" spans="1:44" x14ac:dyDescent="0.3">
      <c r="A33" s="13">
        <v>23</v>
      </c>
      <c r="B33" s="7" t="s">
        <v>80</v>
      </c>
      <c r="C33" s="29" t="s">
        <v>78</v>
      </c>
      <c r="D33" s="57" t="s">
        <v>14</v>
      </c>
      <c r="E33" s="44">
        <v>2</v>
      </c>
      <c r="F33" s="46">
        <v>4</v>
      </c>
      <c r="G33" s="44" t="s">
        <v>14</v>
      </c>
      <c r="H33" s="45" t="s">
        <v>14</v>
      </c>
      <c r="I33" s="45" t="s">
        <v>14</v>
      </c>
      <c r="J33" s="45" t="s">
        <v>14</v>
      </c>
      <c r="K33" s="46" t="s">
        <v>14</v>
      </c>
      <c r="L33" s="44">
        <v>2</v>
      </c>
      <c r="M33" s="45">
        <v>0</v>
      </c>
      <c r="N33" s="45">
        <v>0</v>
      </c>
      <c r="O33" s="45" t="s">
        <v>29</v>
      </c>
      <c r="P33" s="46">
        <v>4</v>
      </c>
      <c r="Q33" s="44" t="s">
        <v>14</v>
      </c>
      <c r="R33" s="45" t="s">
        <v>14</v>
      </c>
      <c r="S33" s="45" t="s">
        <v>14</v>
      </c>
      <c r="T33" s="45" t="s">
        <v>14</v>
      </c>
      <c r="U33" s="46" t="s">
        <v>14</v>
      </c>
      <c r="V33" s="44" t="s">
        <v>14</v>
      </c>
      <c r="W33" s="45" t="s">
        <v>14</v>
      </c>
      <c r="X33" s="45" t="s">
        <v>14</v>
      </c>
      <c r="Y33" s="45" t="s">
        <v>14</v>
      </c>
      <c r="Z33" s="46" t="s">
        <v>14</v>
      </c>
      <c r="AA33" s="44" t="s">
        <v>14</v>
      </c>
      <c r="AB33" s="45" t="s">
        <v>14</v>
      </c>
      <c r="AC33" s="45" t="s">
        <v>14</v>
      </c>
      <c r="AD33" s="45" t="s">
        <v>14</v>
      </c>
      <c r="AE33" s="46" t="s">
        <v>14</v>
      </c>
      <c r="AF33" s="44" t="s">
        <v>14</v>
      </c>
      <c r="AG33" s="45" t="s">
        <v>14</v>
      </c>
      <c r="AH33" s="45" t="s">
        <v>14</v>
      </c>
      <c r="AI33" s="45" t="s">
        <v>14</v>
      </c>
      <c r="AJ33" s="46" t="s">
        <v>14</v>
      </c>
      <c r="AK33" s="44" t="s">
        <v>14</v>
      </c>
      <c r="AL33" s="45" t="s">
        <v>14</v>
      </c>
      <c r="AM33" s="45" t="s">
        <v>14</v>
      </c>
      <c r="AN33" s="45" t="s">
        <v>14</v>
      </c>
      <c r="AO33" s="46" t="s">
        <v>14</v>
      </c>
      <c r="AP33" s="19"/>
      <c r="AQ33" s="18" t="s">
        <v>79</v>
      </c>
      <c r="AR33" s="19" t="s">
        <v>78</v>
      </c>
    </row>
    <row r="34" spans="1:44" x14ac:dyDescent="0.3">
      <c r="A34" s="13">
        <v>24</v>
      </c>
      <c r="B34" s="7" t="s">
        <v>285</v>
      </c>
      <c r="C34" s="29" t="s">
        <v>81</v>
      </c>
      <c r="D34" s="57" t="s">
        <v>14</v>
      </c>
      <c r="E34" s="44">
        <v>3</v>
      </c>
      <c r="F34" s="46">
        <v>4</v>
      </c>
      <c r="G34" s="44" t="s">
        <v>14</v>
      </c>
      <c r="H34" s="45" t="s">
        <v>14</v>
      </c>
      <c r="I34" s="45" t="s">
        <v>14</v>
      </c>
      <c r="J34" s="45" t="s">
        <v>14</v>
      </c>
      <c r="K34" s="46" t="s">
        <v>14</v>
      </c>
      <c r="L34" s="44" t="s">
        <v>14</v>
      </c>
      <c r="M34" s="45" t="s">
        <v>14</v>
      </c>
      <c r="N34" s="45" t="s">
        <v>14</v>
      </c>
      <c r="O34" s="45" t="s">
        <v>14</v>
      </c>
      <c r="P34" s="46" t="s">
        <v>14</v>
      </c>
      <c r="Q34" s="44">
        <v>1</v>
      </c>
      <c r="R34" s="45">
        <v>0</v>
      </c>
      <c r="S34" s="45">
        <v>2</v>
      </c>
      <c r="T34" s="45" t="s">
        <v>29</v>
      </c>
      <c r="U34" s="46">
        <v>4</v>
      </c>
      <c r="V34" s="44" t="s">
        <v>14</v>
      </c>
      <c r="W34" s="45" t="s">
        <v>14</v>
      </c>
      <c r="X34" s="45" t="s">
        <v>14</v>
      </c>
      <c r="Y34" s="45" t="s">
        <v>14</v>
      </c>
      <c r="Z34" s="46" t="s">
        <v>14</v>
      </c>
      <c r="AA34" s="44" t="s">
        <v>14</v>
      </c>
      <c r="AB34" s="45" t="s">
        <v>14</v>
      </c>
      <c r="AC34" s="45" t="s">
        <v>14</v>
      </c>
      <c r="AD34" s="45" t="s">
        <v>14</v>
      </c>
      <c r="AE34" s="46" t="s">
        <v>14</v>
      </c>
      <c r="AF34" s="44" t="s">
        <v>14</v>
      </c>
      <c r="AG34" s="45" t="s">
        <v>14</v>
      </c>
      <c r="AH34" s="45" t="s">
        <v>14</v>
      </c>
      <c r="AI34" s="45" t="s">
        <v>14</v>
      </c>
      <c r="AJ34" s="46" t="s">
        <v>14</v>
      </c>
      <c r="AK34" s="44" t="s">
        <v>14</v>
      </c>
      <c r="AL34" s="45" t="s">
        <v>14</v>
      </c>
      <c r="AM34" s="45" t="s">
        <v>14</v>
      </c>
      <c r="AN34" s="45" t="s">
        <v>14</v>
      </c>
      <c r="AO34" s="46" t="s">
        <v>14</v>
      </c>
      <c r="AP34" s="19" t="s">
        <v>78</v>
      </c>
      <c r="AQ34" s="18" t="s">
        <v>82</v>
      </c>
      <c r="AR34" s="19" t="s">
        <v>83</v>
      </c>
    </row>
    <row r="35" spans="1:44" x14ac:dyDescent="0.3">
      <c r="A35" s="13">
        <v>25</v>
      </c>
      <c r="B35" s="7" t="s">
        <v>86</v>
      </c>
      <c r="C35" s="29" t="s">
        <v>84</v>
      </c>
      <c r="D35" s="57" t="s">
        <v>14</v>
      </c>
      <c r="E35" s="44">
        <v>3</v>
      </c>
      <c r="F35" s="46">
        <v>4</v>
      </c>
      <c r="G35" s="44" t="s">
        <v>14</v>
      </c>
      <c r="H35" s="45" t="s">
        <v>14</v>
      </c>
      <c r="I35" s="45" t="s">
        <v>14</v>
      </c>
      <c r="J35" s="45" t="s">
        <v>14</v>
      </c>
      <c r="K35" s="46" t="s">
        <v>14</v>
      </c>
      <c r="L35" s="44">
        <v>1</v>
      </c>
      <c r="M35" s="45">
        <v>0</v>
      </c>
      <c r="N35" s="45">
        <v>2</v>
      </c>
      <c r="O35" s="45" t="s">
        <v>29</v>
      </c>
      <c r="P35" s="46">
        <v>4</v>
      </c>
      <c r="Q35" s="44" t="s">
        <v>14</v>
      </c>
      <c r="R35" s="45" t="s">
        <v>14</v>
      </c>
      <c r="S35" s="45" t="s">
        <v>14</v>
      </c>
      <c r="T35" s="45" t="s">
        <v>14</v>
      </c>
      <c r="U35" s="46" t="s">
        <v>14</v>
      </c>
      <c r="V35" s="44" t="s">
        <v>14</v>
      </c>
      <c r="W35" s="45" t="s">
        <v>14</v>
      </c>
      <c r="X35" s="45" t="s">
        <v>14</v>
      </c>
      <c r="Y35" s="45" t="s">
        <v>14</v>
      </c>
      <c r="Z35" s="46" t="s">
        <v>14</v>
      </c>
      <c r="AA35" s="44" t="s">
        <v>14</v>
      </c>
      <c r="AB35" s="45" t="s">
        <v>14</v>
      </c>
      <c r="AC35" s="45" t="s">
        <v>14</v>
      </c>
      <c r="AD35" s="45" t="s">
        <v>14</v>
      </c>
      <c r="AE35" s="46" t="s">
        <v>14</v>
      </c>
      <c r="AF35" s="44" t="s">
        <v>14</v>
      </c>
      <c r="AG35" s="45" t="s">
        <v>14</v>
      </c>
      <c r="AH35" s="45" t="s">
        <v>14</v>
      </c>
      <c r="AI35" s="45" t="s">
        <v>14</v>
      </c>
      <c r="AJ35" s="46" t="s">
        <v>14</v>
      </c>
      <c r="AK35" s="44" t="s">
        <v>14</v>
      </c>
      <c r="AL35" s="45" t="s">
        <v>14</v>
      </c>
      <c r="AM35" s="45" t="s">
        <v>14</v>
      </c>
      <c r="AN35" s="45" t="s">
        <v>14</v>
      </c>
      <c r="AO35" s="46" t="s">
        <v>14</v>
      </c>
      <c r="AP35" s="19" t="s">
        <v>71</v>
      </c>
      <c r="AQ35" s="18" t="s">
        <v>85</v>
      </c>
      <c r="AR35" s="19" t="s">
        <v>84</v>
      </c>
    </row>
    <row r="36" spans="1:44" x14ac:dyDescent="0.3">
      <c r="A36" s="13">
        <v>26</v>
      </c>
      <c r="B36" s="7" t="s">
        <v>286</v>
      </c>
      <c r="C36" s="29" t="s">
        <v>87</v>
      </c>
      <c r="D36" s="57" t="s">
        <v>14</v>
      </c>
      <c r="E36" s="44">
        <v>3</v>
      </c>
      <c r="F36" s="46">
        <v>4</v>
      </c>
      <c r="G36" s="44" t="s">
        <v>14</v>
      </c>
      <c r="H36" s="45" t="s">
        <v>14</v>
      </c>
      <c r="I36" s="45" t="s">
        <v>14</v>
      </c>
      <c r="J36" s="45" t="s">
        <v>14</v>
      </c>
      <c r="K36" s="46" t="s">
        <v>14</v>
      </c>
      <c r="L36" s="44" t="s">
        <v>14</v>
      </c>
      <c r="M36" s="45" t="s">
        <v>14</v>
      </c>
      <c r="N36" s="45" t="s">
        <v>14</v>
      </c>
      <c r="O36" s="45" t="s">
        <v>14</v>
      </c>
      <c r="P36" s="46" t="s">
        <v>14</v>
      </c>
      <c r="Q36" s="44">
        <v>1</v>
      </c>
      <c r="R36" s="45">
        <v>0</v>
      </c>
      <c r="S36" s="45">
        <v>2</v>
      </c>
      <c r="T36" s="45" t="s">
        <v>29</v>
      </c>
      <c r="U36" s="46">
        <v>4</v>
      </c>
      <c r="V36" s="44" t="s">
        <v>14</v>
      </c>
      <c r="W36" s="45" t="s">
        <v>14</v>
      </c>
      <c r="X36" s="45" t="s">
        <v>14</v>
      </c>
      <c r="Y36" s="45" t="s">
        <v>14</v>
      </c>
      <c r="Z36" s="46" t="s">
        <v>14</v>
      </c>
      <c r="AA36" s="44" t="s">
        <v>14</v>
      </c>
      <c r="AB36" s="45" t="s">
        <v>14</v>
      </c>
      <c r="AC36" s="45" t="s">
        <v>14</v>
      </c>
      <c r="AD36" s="45" t="s">
        <v>14</v>
      </c>
      <c r="AE36" s="46" t="s">
        <v>14</v>
      </c>
      <c r="AF36" s="44" t="s">
        <v>14</v>
      </c>
      <c r="AG36" s="45" t="s">
        <v>14</v>
      </c>
      <c r="AH36" s="45" t="s">
        <v>14</v>
      </c>
      <c r="AI36" s="45" t="s">
        <v>14</v>
      </c>
      <c r="AJ36" s="46" t="s">
        <v>14</v>
      </c>
      <c r="AK36" s="44" t="s">
        <v>14</v>
      </c>
      <c r="AL36" s="45" t="s">
        <v>14</v>
      </c>
      <c r="AM36" s="45" t="s">
        <v>14</v>
      </c>
      <c r="AN36" s="45" t="s">
        <v>14</v>
      </c>
      <c r="AO36" s="46" t="s">
        <v>14</v>
      </c>
      <c r="AP36" s="19" t="s">
        <v>84</v>
      </c>
      <c r="AQ36" s="18" t="s">
        <v>88</v>
      </c>
      <c r="AR36" s="19" t="s">
        <v>87</v>
      </c>
    </row>
    <row r="37" spans="1:44" x14ac:dyDescent="0.3">
      <c r="A37" s="13">
        <v>27</v>
      </c>
      <c r="B37" s="7" t="s">
        <v>91</v>
      </c>
      <c r="C37" s="29" t="s">
        <v>89</v>
      </c>
      <c r="D37" s="57" t="s">
        <v>14</v>
      </c>
      <c r="E37" s="44">
        <v>3</v>
      </c>
      <c r="F37" s="46">
        <v>4</v>
      </c>
      <c r="G37" s="44" t="s">
        <v>14</v>
      </c>
      <c r="H37" s="45" t="s">
        <v>14</v>
      </c>
      <c r="I37" s="45" t="s">
        <v>14</v>
      </c>
      <c r="J37" s="45" t="s">
        <v>14</v>
      </c>
      <c r="K37" s="46" t="s">
        <v>14</v>
      </c>
      <c r="L37" s="44">
        <v>1</v>
      </c>
      <c r="M37" s="45">
        <v>0</v>
      </c>
      <c r="N37" s="45">
        <v>2</v>
      </c>
      <c r="O37" s="45" t="s">
        <v>17</v>
      </c>
      <c r="P37" s="46">
        <v>4</v>
      </c>
      <c r="Q37" s="44" t="s">
        <v>14</v>
      </c>
      <c r="R37" s="45" t="s">
        <v>14</v>
      </c>
      <c r="S37" s="45" t="s">
        <v>14</v>
      </c>
      <c r="T37" s="45" t="s">
        <v>14</v>
      </c>
      <c r="U37" s="46" t="s">
        <v>14</v>
      </c>
      <c r="V37" s="44" t="s">
        <v>14</v>
      </c>
      <c r="W37" s="45" t="s">
        <v>14</v>
      </c>
      <c r="X37" s="45" t="s">
        <v>14</v>
      </c>
      <c r="Y37" s="45" t="s">
        <v>14</v>
      </c>
      <c r="Z37" s="46" t="s">
        <v>14</v>
      </c>
      <c r="AA37" s="44" t="s">
        <v>14</v>
      </c>
      <c r="AB37" s="45" t="s">
        <v>14</v>
      </c>
      <c r="AC37" s="45" t="s">
        <v>14</v>
      </c>
      <c r="AD37" s="45" t="s">
        <v>14</v>
      </c>
      <c r="AE37" s="46" t="s">
        <v>14</v>
      </c>
      <c r="AF37" s="44" t="s">
        <v>14</v>
      </c>
      <c r="AG37" s="45" t="s">
        <v>14</v>
      </c>
      <c r="AH37" s="45" t="s">
        <v>14</v>
      </c>
      <c r="AI37" s="45" t="s">
        <v>14</v>
      </c>
      <c r="AJ37" s="46" t="s">
        <v>14</v>
      </c>
      <c r="AK37" s="44" t="s">
        <v>14</v>
      </c>
      <c r="AL37" s="45" t="s">
        <v>14</v>
      </c>
      <c r="AM37" s="45" t="s">
        <v>14</v>
      </c>
      <c r="AN37" s="45" t="s">
        <v>14</v>
      </c>
      <c r="AO37" s="46" t="s">
        <v>14</v>
      </c>
      <c r="AP37" s="19" t="s">
        <v>349</v>
      </c>
      <c r="AQ37" s="18" t="s">
        <v>90</v>
      </c>
      <c r="AR37" s="19" t="s">
        <v>89</v>
      </c>
    </row>
    <row r="38" spans="1:44" x14ac:dyDescent="0.3">
      <c r="A38" s="13">
        <v>28</v>
      </c>
      <c r="B38" s="7" t="s">
        <v>287</v>
      </c>
      <c r="C38" s="29" t="s">
        <v>92</v>
      </c>
      <c r="D38" s="57" t="s">
        <v>14</v>
      </c>
      <c r="E38" s="44">
        <v>3</v>
      </c>
      <c r="F38" s="46">
        <v>4</v>
      </c>
      <c r="G38" s="44" t="s">
        <v>14</v>
      </c>
      <c r="H38" s="45" t="s">
        <v>14</v>
      </c>
      <c r="I38" s="45" t="s">
        <v>14</v>
      </c>
      <c r="J38" s="45" t="s">
        <v>14</v>
      </c>
      <c r="K38" s="46" t="s">
        <v>14</v>
      </c>
      <c r="L38" s="44" t="s">
        <v>14</v>
      </c>
      <c r="M38" s="45" t="s">
        <v>14</v>
      </c>
      <c r="N38" s="45" t="s">
        <v>14</v>
      </c>
      <c r="O38" s="45" t="s">
        <v>14</v>
      </c>
      <c r="P38" s="46" t="s">
        <v>14</v>
      </c>
      <c r="Q38" s="44">
        <v>1</v>
      </c>
      <c r="R38" s="45">
        <v>0</v>
      </c>
      <c r="S38" s="45">
        <v>2</v>
      </c>
      <c r="T38" s="45" t="s">
        <v>17</v>
      </c>
      <c r="U38" s="46">
        <v>4</v>
      </c>
      <c r="V38" s="44" t="s">
        <v>14</v>
      </c>
      <c r="W38" s="45" t="s">
        <v>14</v>
      </c>
      <c r="X38" s="45" t="s">
        <v>14</v>
      </c>
      <c r="Y38" s="45" t="s">
        <v>14</v>
      </c>
      <c r="Z38" s="46" t="s">
        <v>14</v>
      </c>
      <c r="AA38" s="44" t="s">
        <v>14</v>
      </c>
      <c r="AB38" s="45" t="s">
        <v>14</v>
      </c>
      <c r="AC38" s="45" t="s">
        <v>14</v>
      </c>
      <c r="AD38" s="45" t="s">
        <v>14</v>
      </c>
      <c r="AE38" s="46" t="s">
        <v>14</v>
      </c>
      <c r="AF38" s="44" t="s">
        <v>14</v>
      </c>
      <c r="AG38" s="45" t="s">
        <v>14</v>
      </c>
      <c r="AH38" s="45" t="s">
        <v>14</v>
      </c>
      <c r="AI38" s="45" t="s">
        <v>14</v>
      </c>
      <c r="AJ38" s="46" t="s">
        <v>14</v>
      </c>
      <c r="AK38" s="44" t="s">
        <v>14</v>
      </c>
      <c r="AL38" s="45" t="s">
        <v>14</v>
      </c>
      <c r="AM38" s="45" t="s">
        <v>14</v>
      </c>
      <c r="AN38" s="45" t="s">
        <v>14</v>
      </c>
      <c r="AO38" s="46" t="s">
        <v>14</v>
      </c>
      <c r="AP38" s="19" t="s">
        <v>89</v>
      </c>
      <c r="AQ38" s="18" t="s">
        <v>93</v>
      </c>
      <c r="AR38" s="19" t="s">
        <v>92</v>
      </c>
    </row>
    <row r="39" spans="1:44" x14ac:dyDescent="0.3">
      <c r="A39" s="13">
        <v>29</v>
      </c>
      <c r="B39" s="7" t="s">
        <v>288</v>
      </c>
      <c r="C39" s="29" t="s">
        <v>94</v>
      </c>
      <c r="D39" s="57"/>
      <c r="E39" s="44">
        <v>3</v>
      </c>
      <c r="F39" s="46">
        <v>4</v>
      </c>
      <c r="G39" s="44" t="s">
        <v>14</v>
      </c>
      <c r="H39" s="45" t="s">
        <v>14</v>
      </c>
      <c r="I39" s="45" t="s">
        <v>14</v>
      </c>
      <c r="J39" s="45" t="s">
        <v>14</v>
      </c>
      <c r="K39" s="46" t="s">
        <v>14</v>
      </c>
      <c r="L39" s="44">
        <v>1</v>
      </c>
      <c r="M39" s="45">
        <v>2</v>
      </c>
      <c r="N39" s="45">
        <v>0</v>
      </c>
      <c r="O39" s="45" t="s">
        <v>17</v>
      </c>
      <c r="P39" s="46">
        <v>4</v>
      </c>
      <c r="Q39" s="44" t="s">
        <v>14</v>
      </c>
      <c r="R39" s="45" t="s">
        <v>14</v>
      </c>
      <c r="S39" s="45" t="s">
        <v>14</v>
      </c>
      <c r="T39" s="45" t="s">
        <v>14</v>
      </c>
      <c r="U39" s="46" t="s">
        <v>14</v>
      </c>
      <c r="V39" s="44" t="s">
        <v>14</v>
      </c>
      <c r="W39" s="45" t="s">
        <v>14</v>
      </c>
      <c r="X39" s="45" t="s">
        <v>14</v>
      </c>
      <c r="Y39" s="45" t="s">
        <v>14</v>
      </c>
      <c r="Z39" s="46" t="s">
        <v>14</v>
      </c>
      <c r="AA39" s="44" t="s">
        <v>14</v>
      </c>
      <c r="AB39" s="45" t="s">
        <v>14</v>
      </c>
      <c r="AC39" s="45" t="s">
        <v>14</v>
      </c>
      <c r="AD39" s="45" t="s">
        <v>14</v>
      </c>
      <c r="AE39" s="46" t="s">
        <v>14</v>
      </c>
      <c r="AF39" s="44" t="s">
        <v>14</v>
      </c>
      <c r="AG39" s="45" t="s">
        <v>14</v>
      </c>
      <c r="AH39" s="45" t="s">
        <v>14</v>
      </c>
      <c r="AI39" s="45" t="s">
        <v>14</v>
      </c>
      <c r="AJ39" s="46" t="s">
        <v>14</v>
      </c>
      <c r="AK39" s="44" t="s">
        <v>14</v>
      </c>
      <c r="AL39" s="45" t="s">
        <v>14</v>
      </c>
      <c r="AM39" s="45" t="s">
        <v>14</v>
      </c>
      <c r="AN39" s="45" t="s">
        <v>14</v>
      </c>
      <c r="AO39" s="46" t="s">
        <v>14</v>
      </c>
      <c r="AP39" s="19" t="s">
        <v>16</v>
      </c>
      <c r="AQ39" s="18" t="s">
        <v>95</v>
      </c>
      <c r="AR39" s="19" t="s">
        <v>94</v>
      </c>
    </row>
    <row r="40" spans="1:44" x14ac:dyDescent="0.3">
      <c r="A40" s="13">
        <v>30</v>
      </c>
      <c r="B40" s="7" t="s">
        <v>289</v>
      </c>
      <c r="C40" s="29" t="s">
        <v>96</v>
      </c>
      <c r="D40" s="57" t="s">
        <v>14</v>
      </c>
      <c r="E40" s="44">
        <v>3</v>
      </c>
      <c r="F40" s="46">
        <v>4</v>
      </c>
      <c r="G40" s="44" t="s">
        <v>14</v>
      </c>
      <c r="H40" s="45" t="s">
        <v>14</v>
      </c>
      <c r="I40" s="45" t="s">
        <v>14</v>
      </c>
      <c r="J40" s="45" t="s">
        <v>14</v>
      </c>
      <c r="K40" s="46" t="s">
        <v>14</v>
      </c>
      <c r="L40" s="44" t="s">
        <v>14</v>
      </c>
      <c r="M40" s="45" t="s">
        <v>14</v>
      </c>
      <c r="N40" s="45" t="s">
        <v>14</v>
      </c>
      <c r="O40" s="45" t="s">
        <v>14</v>
      </c>
      <c r="P40" s="46" t="s">
        <v>14</v>
      </c>
      <c r="Q40" s="44">
        <v>1</v>
      </c>
      <c r="R40" s="45">
        <v>2</v>
      </c>
      <c r="S40" s="45">
        <v>0</v>
      </c>
      <c r="T40" s="45" t="s">
        <v>17</v>
      </c>
      <c r="U40" s="46">
        <v>4</v>
      </c>
      <c r="V40" s="44" t="s">
        <v>14</v>
      </c>
      <c r="W40" s="45" t="s">
        <v>14</v>
      </c>
      <c r="X40" s="45" t="s">
        <v>14</v>
      </c>
      <c r="Y40" s="45" t="s">
        <v>14</v>
      </c>
      <c r="Z40" s="46" t="s">
        <v>14</v>
      </c>
      <c r="AA40" s="44" t="s">
        <v>14</v>
      </c>
      <c r="AB40" s="45" t="s">
        <v>14</v>
      </c>
      <c r="AC40" s="45" t="s">
        <v>14</v>
      </c>
      <c r="AD40" s="45" t="s">
        <v>14</v>
      </c>
      <c r="AE40" s="46" t="s">
        <v>14</v>
      </c>
      <c r="AF40" s="44" t="s">
        <v>14</v>
      </c>
      <c r="AG40" s="45" t="s">
        <v>14</v>
      </c>
      <c r="AH40" s="45" t="s">
        <v>14</v>
      </c>
      <c r="AI40" s="45" t="s">
        <v>14</v>
      </c>
      <c r="AJ40" s="46" t="s">
        <v>14</v>
      </c>
      <c r="AK40" s="44" t="s">
        <v>14</v>
      </c>
      <c r="AL40" s="45" t="s">
        <v>14</v>
      </c>
      <c r="AM40" s="45" t="s">
        <v>14</v>
      </c>
      <c r="AN40" s="45" t="s">
        <v>14</v>
      </c>
      <c r="AO40" s="46" t="s">
        <v>14</v>
      </c>
      <c r="AP40" s="19" t="s">
        <v>94</v>
      </c>
      <c r="AQ40" s="18" t="s">
        <v>97</v>
      </c>
      <c r="AR40" s="19" t="s">
        <v>96</v>
      </c>
    </row>
    <row r="41" spans="1:44" x14ac:dyDescent="0.3">
      <c r="A41" s="13">
        <v>31</v>
      </c>
      <c r="B41" s="7" t="s">
        <v>290</v>
      </c>
      <c r="C41" s="29" t="s">
        <v>98</v>
      </c>
      <c r="D41" s="57" t="s">
        <v>14</v>
      </c>
      <c r="E41" s="44">
        <v>0</v>
      </c>
      <c r="F41" s="46">
        <v>0</v>
      </c>
      <c r="G41" s="44" t="s">
        <v>14</v>
      </c>
      <c r="H41" s="45" t="s">
        <v>14</v>
      </c>
      <c r="I41" s="45" t="s">
        <v>14</v>
      </c>
      <c r="J41" s="45" t="s">
        <v>14</v>
      </c>
      <c r="K41" s="46" t="s">
        <v>14</v>
      </c>
      <c r="L41" s="44" t="s">
        <v>14</v>
      </c>
      <c r="M41" s="45" t="s">
        <v>14</v>
      </c>
      <c r="N41" s="45" t="s">
        <v>14</v>
      </c>
      <c r="O41" s="45" t="s">
        <v>14</v>
      </c>
      <c r="P41" s="46" t="s">
        <v>14</v>
      </c>
      <c r="Q41" s="44">
        <v>0</v>
      </c>
      <c r="R41" s="45">
        <v>0</v>
      </c>
      <c r="S41" s="45">
        <v>0</v>
      </c>
      <c r="T41" s="45" t="s">
        <v>29</v>
      </c>
      <c r="U41" s="46">
        <v>0</v>
      </c>
      <c r="V41" s="44" t="s">
        <v>14</v>
      </c>
      <c r="W41" s="45" t="s">
        <v>14</v>
      </c>
      <c r="X41" s="45" t="s">
        <v>14</v>
      </c>
      <c r="Y41" s="45" t="s">
        <v>14</v>
      </c>
      <c r="Z41" s="46" t="s">
        <v>14</v>
      </c>
      <c r="AA41" s="44" t="s">
        <v>14</v>
      </c>
      <c r="AB41" s="45" t="s">
        <v>14</v>
      </c>
      <c r="AC41" s="45" t="s">
        <v>14</v>
      </c>
      <c r="AD41" s="45" t="s">
        <v>14</v>
      </c>
      <c r="AE41" s="46" t="s">
        <v>14</v>
      </c>
      <c r="AF41" s="44" t="s">
        <v>14</v>
      </c>
      <c r="AG41" s="45" t="s">
        <v>14</v>
      </c>
      <c r="AH41" s="45" t="s">
        <v>14</v>
      </c>
      <c r="AI41" s="45" t="s">
        <v>14</v>
      </c>
      <c r="AJ41" s="46" t="s">
        <v>14</v>
      </c>
      <c r="AK41" s="44" t="s">
        <v>14</v>
      </c>
      <c r="AL41" s="45" t="s">
        <v>14</v>
      </c>
      <c r="AM41" s="45" t="s">
        <v>14</v>
      </c>
      <c r="AN41" s="45" t="s">
        <v>14</v>
      </c>
      <c r="AO41" s="46" t="s">
        <v>14</v>
      </c>
      <c r="AP41" s="19" t="s">
        <v>347</v>
      </c>
      <c r="AQ41" s="18"/>
      <c r="AR41" s="19"/>
    </row>
    <row r="42" spans="1:44" x14ac:dyDescent="0.3">
      <c r="A42" s="13">
        <v>32</v>
      </c>
      <c r="B42" s="7" t="s">
        <v>291</v>
      </c>
      <c r="C42" s="29" t="s">
        <v>99</v>
      </c>
      <c r="D42" s="57" t="s">
        <v>14</v>
      </c>
      <c r="E42" s="44">
        <v>0</v>
      </c>
      <c r="F42" s="46">
        <v>0</v>
      </c>
      <c r="G42" s="44" t="s">
        <v>14</v>
      </c>
      <c r="H42" s="45" t="s">
        <v>14</v>
      </c>
      <c r="I42" s="45" t="s">
        <v>14</v>
      </c>
      <c r="J42" s="45" t="s">
        <v>14</v>
      </c>
      <c r="K42" s="46" t="s">
        <v>14</v>
      </c>
      <c r="L42" s="44" t="s">
        <v>14</v>
      </c>
      <c r="M42" s="45" t="s">
        <v>14</v>
      </c>
      <c r="N42" s="45" t="s">
        <v>14</v>
      </c>
      <c r="O42" s="45" t="s">
        <v>14</v>
      </c>
      <c r="P42" s="46" t="s">
        <v>14</v>
      </c>
      <c r="Q42" s="44" t="s">
        <v>14</v>
      </c>
      <c r="R42" s="45" t="s">
        <v>14</v>
      </c>
      <c r="S42" s="45" t="s">
        <v>14</v>
      </c>
      <c r="T42" s="45" t="s">
        <v>14</v>
      </c>
      <c r="U42" s="46" t="s">
        <v>14</v>
      </c>
      <c r="V42" s="44">
        <v>0</v>
      </c>
      <c r="W42" s="45">
        <v>0</v>
      </c>
      <c r="X42" s="45">
        <v>0</v>
      </c>
      <c r="Y42" s="45" t="s">
        <v>29</v>
      </c>
      <c r="Z42" s="46">
        <v>0</v>
      </c>
      <c r="AA42" s="44" t="s">
        <v>14</v>
      </c>
      <c r="AB42" s="45" t="s">
        <v>14</v>
      </c>
      <c r="AC42" s="45" t="s">
        <v>14</v>
      </c>
      <c r="AD42" s="45" t="s">
        <v>14</v>
      </c>
      <c r="AE42" s="46" t="s">
        <v>14</v>
      </c>
      <c r="AF42" s="44" t="s">
        <v>14</v>
      </c>
      <c r="AG42" s="45" t="s">
        <v>14</v>
      </c>
      <c r="AH42" s="45" t="s">
        <v>14</v>
      </c>
      <c r="AI42" s="45" t="s">
        <v>14</v>
      </c>
      <c r="AJ42" s="46" t="s">
        <v>14</v>
      </c>
      <c r="AK42" s="44" t="s">
        <v>14</v>
      </c>
      <c r="AL42" s="45" t="s">
        <v>14</v>
      </c>
      <c r="AM42" s="45" t="s">
        <v>14</v>
      </c>
      <c r="AN42" s="45" t="s">
        <v>14</v>
      </c>
      <c r="AO42" s="46" t="s">
        <v>14</v>
      </c>
      <c r="AP42" s="19" t="s">
        <v>98</v>
      </c>
      <c r="AQ42" s="18"/>
      <c r="AR42" s="19"/>
    </row>
    <row r="43" spans="1:44" x14ac:dyDescent="0.3">
      <c r="A43" s="13">
        <v>33</v>
      </c>
      <c r="B43" s="7" t="s">
        <v>292</v>
      </c>
      <c r="C43" s="29" t="s">
        <v>100</v>
      </c>
      <c r="D43" s="57" t="s">
        <v>14</v>
      </c>
      <c r="E43" s="44">
        <v>3</v>
      </c>
      <c r="F43" s="46">
        <v>4</v>
      </c>
      <c r="G43" s="44" t="s">
        <v>14</v>
      </c>
      <c r="H43" s="45" t="s">
        <v>14</v>
      </c>
      <c r="I43" s="45" t="s">
        <v>14</v>
      </c>
      <c r="J43" s="45" t="s">
        <v>14</v>
      </c>
      <c r="K43" s="46" t="s">
        <v>14</v>
      </c>
      <c r="L43" s="44" t="s">
        <v>14</v>
      </c>
      <c r="M43" s="45" t="s">
        <v>14</v>
      </c>
      <c r="N43" s="45" t="s">
        <v>14</v>
      </c>
      <c r="O43" s="45" t="s">
        <v>14</v>
      </c>
      <c r="P43" s="46" t="s">
        <v>14</v>
      </c>
      <c r="Q43" s="44" t="s">
        <v>14</v>
      </c>
      <c r="R43" s="45" t="s">
        <v>14</v>
      </c>
      <c r="S43" s="45" t="s">
        <v>14</v>
      </c>
      <c r="T43" s="45" t="s">
        <v>14</v>
      </c>
      <c r="U43" s="46" t="s">
        <v>14</v>
      </c>
      <c r="V43" s="44">
        <v>1</v>
      </c>
      <c r="W43" s="45">
        <v>2</v>
      </c>
      <c r="X43" s="45">
        <v>0</v>
      </c>
      <c r="Y43" s="45" t="s">
        <v>17</v>
      </c>
      <c r="Z43" s="46">
        <v>4</v>
      </c>
      <c r="AA43" s="44" t="s">
        <v>14</v>
      </c>
      <c r="AB43" s="45" t="s">
        <v>14</v>
      </c>
      <c r="AC43" s="45" t="s">
        <v>14</v>
      </c>
      <c r="AD43" s="45" t="s">
        <v>14</v>
      </c>
      <c r="AE43" s="46" t="s">
        <v>14</v>
      </c>
      <c r="AF43" s="44" t="s">
        <v>14</v>
      </c>
      <c r="AG43" s="45" t="s">
        <v>14</v>
      </c>
      <c r="AH43" s="45" t="s">
        <v>14</v>
      </c>
      <c r="AI43" s="45" t="s">
        <v>14</v>
      </c>
      <c r="AJ43" s="46" t="s">
        <v>14</v>
      </c>
      <c r="AK43" s="44" t="s">
        <v>14</v>
      </c>
      <c r="AL43" s="45" t="s">
        <v>14</v>
      </c>
      <c r="AM43" s="45" t="s">
        <v>14</v>
      </c>
      <c r="AN43" s="45" t="s">
        <v>14</v>
      </c>
      <c r="AO43" s="46" t="s">
        <v>14</v>
      </c>
      <c r="AP43" s="19" t="s">
        <v>348</v>
      </c>
      <c r="AQ43" s="18" t="s">
        <v>101</v>
      </c>
      <c r="AR43" s="19" t="s">
        <v>100</v>
      </c>
    </row>
    <row r="44" spans="1:44" x14ac:dyDescent="0.3">
      <c r="A44" s="13">
        <v>34</v>
      </c>
      <c r="B44" s="7" t="s">
        <v>293</v>
      </c>
      <c r="C44" s="79" t="s">
        <v>102</v>
      </c>
      <c r="D44" s="57" t="s">
        <v>14</v>
      </c>
      <c r="E44" s="44">
        <v>3</v>
      </c>
      <c r="F44" s="46">
        <v>4</v>
      </c>
      <c r="G44" s="44" t="s">
        <v>14</v>
      </c>
      <c r="H44" s="45" t="s">
        <v>14</v>
      </c>
      <c r="I44" s="45" t="s">
        <v>14</v>
      </c>
      <c r="J44" s="45" t="s">
        <v>14</v>
      </c>
      <c r="K44" s="46" t="s">
        <v>14</v>
      </c>
      <c r="L44" s="44" t="s">
        <v>14</v>
      </c>
      <c r="M44" s="45" t="s">
        <v>14</v>
      </c>
      <c r="N44" s="45" t="s">
        <v>14</v>
      </c>
      <c r="O44" s="45" t="s">
        <v>14</v>
      </c>
      <c r="P44" s="46" t="s">
        <v>14</v>
      </c>
      <c r="Q44" s="44" t="s">
        <v>14</v>
      </c>
      <c r="R44" s="45" t="s">
        <v>14</v>
      </c>
      <c r="S44" s="45" t="s">
        <v>14</v>
      </c>
      <c r="T44" s="45" t="s">
        <v>14</v>
      </c>
      <c r="U44" s="46" t="s">
        <v>14</v>
      </c>
      <c r="V44" s="44">
        <v>1</v>
      </c>
      <c r="W44" s="45">
        <v>0</v>
      </c>
      <c r="X44" s="45">
        <v>2</v>
      </c>
      <c r="Y44" s="45" t="s">
        <v>29</v>
      </c>
      <c r="Z44" s="46">
        <v>4</v>
      </c>
      <c r="AA44" s="44" t="s">
        <v>14</v>
      </c>
      <c r="AB44" s="45" t="s">
        <v>14</v>
      </c>
      <c r="AC44" s="45" t="s">
        <v>14</v>
      </c>
      <c r="AD44" s="45" t="s">
        <v>14</v>
      </c>
      <c r="AE44" s="46" t="s">
        <v>14</v>
      </c>
      <c r="AF44" s="44" t="s">
        <v>14</v>
      </c>
      <c r="AG44" s="45" t="s">
        <v>14</v>
      </c>
      <c r="AH44" s="45" t="s">
        <v>14</v>
      </c>
      <c r="AI44" s="45" t="s">
        <v>14</v>
      </c>
      <c r="AJ44" s="46" t="s">
        <v>14</v>
      </c>
      <c r="AK44" s="44" t="s">
        <v>14</v>
      </c>
      <c r="AL44" s="45" t="s">
        <v>14</v>
      </c>
      <c r="AM44" s="45" t="s">
        <v>14</v>
      </c>
      <c r="AN44" s="45" t="s">
        <v>14</v>
      </c>
      <c r="AO44" s="46" t="s">
        <v>14</v>
      </c>
      <c r="AP44" s="19" t="s">
        <v>14</v>
      </c>
      <c r="AQ44" s="18" t="s">
        <v>103</v>
      </c>
      <c r="AR44" s="19" t="s">
        <v>104</v>
      </c>
    </row>
    <row r="45" spans="1:44" x14ac:dyDescent="0.3">
      <c r="A45" s="13">
        <v>35</v>
      </c>
      <c r="B45" s="7" t="s">
        <v>294</v>
      </c>
      <c r="C45" s="29" t="s">
        <v>105</v>
      </c>
      <c r="D45" s="57" t="s">
        <v>14</v>
      </c>
      <c r="E45" s="44">
        <v>3</v>
      </c>
      <c r="F45" s="46">
        <v>4</v>
      </c>
      <c r="G45" s="44" t="s">
        <v>14</v>
      </c>
      <c r="H45" s="45" t="s">
        <v>14</v>
      </c>
      <c r="I45" s="45" t="s">
        <v>14</v>
      </c>
      <c r="J45" s="45" t="s">
        <v>14</v>
      </c>
      <c r="K45" s="46" t="s">
        <v>14</v>
      </c>
      <c r="L45" s="44" t="s">
        <v>14</v>
      </c>
      <c r="M45" s="45" t="s">
        <v>14</v>
      </c>
      <c r="N45" s="45" t="s">
        <v>14</v>
      </c>
      <c r="O45" s="45" t="s">
        <v>14</v>
      </c>
      <c r="P45" s="46" t="s">
        <v>14</v>
      </c>
      <c r="Q45" s="44" t="s">
        <v>14</v>
      </c>
      <c r="R45" s="45" t="s">
        <v>14</v>
      </c>
      <c r="S45" s="45" t="s">
        <v>14</v>
      </c>
      <c r="T45" s="45" t="s">
        <v>14</v>
      </c>
      <c r="U45" s="46" t="s">
        <v>14</v>
      </c>
      <c r="V45" s="44">
        <v>1</v>
      </c>
      <c r="W45" s="45">
        <v>0</v>
      </c>
      <c r="X45" s="45">
        <v>2</v>
      </c>
      <c r="Y45" s="45" t="s">
        <v>17</v>
      </c>
      <c r="Z45" s="46">
        <v>4</v>
      </c>
      <c r="AA45" s="44" t="s">
        <v>14</v>
      </c>
      <c r="AB45" s="45" t="s">
        <v>14</v>
      </c>
      <c r="AC45" s="45" t="s">
        <v>14</v>
      </c>
      <c r="AD45" s="45" t="s">
        <v>14</v>
      </c>
      <c r="AE45" s="46" t="s">
        <v>14</v>
      </c>
      <c r="AF45" s="44" t="s">
        <v>14</v>
      </c>
      <c r="AG45" s="45" t="s">
        <v>14</v>
      </c>
      <c r="AH45" s="45" t="s">
        <v>14</v>
      </c>
      <c r="AI45" s="45" t="s">
        <v>14</v>
      </c>
      <c r="AJ45" s="46" t="s">
        <v>14</v>
      </c>
      <c r="AK45" s="44" t="s">
        <v>14</v>
      </c>
      <c r="AL45" s="45" t="s">
        <v>14</v>
      </c>
      <c r="AM45" s="45" t="s">
        <v>14</v>
      </c>
      <c r="AN45" s="45" t="s">
        <v>14</v>
      </c>
      <c r="AO45" s="46" t="s">
        <v>14</v>
      </c>
      <c r="AP45" s="19" t="s">
        <v>14</v>
      </c>
      <c r="AQ45" s="18"/>
      <c r="AR45" s="19"/>
    </row>
    <row r="46" spans="1:44" x14ac:dyDescent="0.3">
      <c r="A46" s="13">
        <v>36</v>
      </c>
      <c r="B46" s="7" t="s">
        <v>295</v>
      </c>
      <c r="C46" s="29" t="s">
        <v>106</v>
      </c>
      <c r="D46" s="57" t="s">
        <v>14</v>
      </c>
      <c r="E46" s="44">
        <v>3</v>
      </c>
      <c r="F46" s="46">
        <v>4</v>
      </c>
      <c r="G46" s="44" t="s">
        <v>14</v>
      </c>
      <c r="H46" s="45" t="s">
        <v>14</v>
      </c>
      <c r="I46" s="45" t="s">
        <v>14</v>
      </c>
      <c r="J46" s="45" t="s">
        <v>14</v>
      </c>
      <c r="K46" s="46" t="s">
        <v>14</v>
      </c>
      <c r="L46" s="44" t="s">
        <v>14</v>
      </c>
      <c r="M46" s="45" t="s">
        <v>14</v>
      </c>
      <c r="N46" s="45" t="s">
        <v>14</v>
      </c>
      <c r="O46" s="45" t="s">
        <v>14</v>
      </c>
      <c r="P46" s="46" t="s">
        <v>14</v>
      </c>
      <c r="Q46" s="44" t="s">
        <v>14</v>
      </c>
      <c r="R46" s="45" t="s">
        <v>14</v>
      </c>
      <c r="S46" s="45" t="s">
        <v>14</v>
      </c>
      <c r="T46" s="45" t="s">
        <v>14</v>
      </c>
      <c r="U46" s="46" t="s">
        <v>14</v>
      </c>
      <c r="V46" s="44">
        <v>1</v>
      </c>
      <c r="W46" s="45">
        <v>0</v>
      </c>
      <c r="X46" s="45">
        <v>2</v>
      </c>
      <c r="Y46" s="45" t="s">
        <v>17</v>
      </c>
      <c r="Z46" s="46">
        <v>4</v>
      </c>
      <c r="AA46" s="44" t="s">
        <v>14</v>
      </c>
      <c r="AB46" s="45" t="s">
        <v>14</v>
      </c>
      <c r="AC46" s="45" t="s">
        <v>14</v>
      </c>
      <c r="AD46" s="45" t="s">
        <v>14</v>
      </c>
      <c r="AE46" s="46" t="s">
        <v>14</v>
      </c>
      <c r="AF46" s="44" t="s">
        <v>14</v>
      </c>
      <c r="AG46" s="45" t="s">
        <v>14</v>
      </c>
      <c r="AH46" s="45" t="s">
        <v>14</v>
      </c>
      <c r="AI46" s="45" t="s">
        <v>14</v>
      </c>
      <c r="AJ46" s="46" t="s">
        <v>14</v>
      </c>
      <c r="AK46" s="44" t="s">
        <v>14</v>
      </c>
      <c r="AL46" s="45" t="s">
        <v>14</v>
      </c>
      <c r="AM46" s="45" t="s">
        <v>14</v>
      </c>
      <c r="AN46" s="45" t="s">
        <v>14</v>
      </c>
      <c r="AO46" s="46" t="s">
        <v>14</v>
      </c>
      <c r="AP46" s="19" t="s">
        <v>81</v>
      </c>
      <c r="AQ46" s="18" t="s">
        <v>107</v>
      </c>
      <c r="AR46" s="19" t="s">
        <v>108</v>
      </c>
    </row>
    <row r="47" spans="1:44" x14ac:dyDescent="0.3">
      <c r="A47" s="13">
        <v>37</v>
      </c>
      <c r="B47" s="7" t="s">
        <v>296</v>
      </c>
      <c r="C47" s="29" t="s">
        <v>109</v>
      </c>
      <c r="D47" s="57" t="s">
        <v>14</v>
      </c>
      <c r="E47" s="44">
        <v>3</v>
      </c>
      <c r="F47" s="46">
        <v>4</v>
      </c>
      <c r="G47" s="44" t="s">
        <v>14</v>
      </c>
      <c r="H47" s="45" t="s">
        <v>14</v>
      </c>
      <c r="I47" s="45" t="s">
        <v>14</v>
      </c>
      <c r="J47" s="45" t="s">
        <v>14</v>
      </c>
      <c r="K47" s="46" t="s">
        <v>14</v>
      </c>
      <c r="L47" s="44" t="s">
        <v>14</v>
      </c>
      <c r="M47" s="45" t="s">
        <v>14</v>
      </c>
      <c r="N47" s="45" t="s">
        <v>14</v>
      </c>
      <c r="O47" s="45" t="s">
        <v>14</v>
      </c>
      <c r="P47" s="46" t="s">
        <v>14</v>
      </c>
      <c r="Q47" s="44" t="s">
        <v>14</v>
      </c>
      <c r="R47" s="45" t="s">
        <v>14</v>
      </c>
      <c r="S47" s="45" t="s">
        <v>14</v>
      </c>
      <c r="T47" s="45" t="s">
        <v>14</v>
      </c>
      <c r="U47" s="46" t="s">
        <v>14</v>
      </c>
      <c r="V47" s="44">
        <v>1</v>
      </c>
      <c r="W47" s="45">
        <v>0</v>
      </c>
      <c r="X47" s="45">
        <v>2</v>
      </c>
      <c r="Y47" s="45" t="s">
        <v>17</v>
      </c>
      <c r="Z47" s="46">
        <v>4</v>
      </c>
      <c r="AA47" s="44" t="s">
        <v>14</v>
      </c>
      <c r="AB47" s="45" t="s">
        <v>14</v>
      </c>
      <c r="AC47" s="45" t="s">
        <v>14</v>
      </c>
      <c r="AD47" s="45" t="s">
        <v>14</v>
      </c>
      <c r="AE47" s="46" t="s">
        <v>14</v>
      </c>
      <c r="AF47" s="44" t="s">
        <v>14</v>
      </c>
      <c r="AG47" s="45" t="s">
        <v>14</v>
      </c>
      <c r="AH47" s="45" t="s">
        <v>14</v>
      </c>
      <c r="AI47" s="45" t="s">
        <v>14</v>
      </c>
      <c r="AJ47" s="46" t="s">
        <v>14</v>
      </c>
      <c r="AK47" s="44" t="s">
        <v>14</v>
      </c>
      <c r="AL47" s="45" t="s">
        <v>14</v>
      </c>
      <c r="AM47" s="45" t="s">
        <v>14</v>
      </c>
      <c r="AN47" s="45" t="s">
        <v>14</v>
      </c>
      <c r="AO47" s="46" t="s">
        <v>14</v>
      </c>
      <c r="AP47" s="19" t="s">
        <v>52</v>
      </c>
      <c r="AQ47" s="18" t="s">
        <v>53</v>
      </c>
      <c r="AR47" s="19" t="s">
        <v>54</v>
      </c>
    </row>
    <row r="48" spans="1:44" x14ac:dyDescent="0.3">
      <c r="A48" s="13">
        <v>38</v>
      </c>
      <c r="B48" s="7" t="s">
        <v>297</v>
      </c>
      <c r="C48" s="29" t="s">
        <v>110</v>
      </c>
      <c r="D48" s="57" t="s">
        <v>14</v>
      </c>
      <c r="E48" s="44">
        <v>3</v>
      </c>
      <c r="F48" s="46">
        <v>4</v>
      </c>
      <c r="G48" s="44" t="s">
        <v>14</v>
      </c>
      <c r="H48" s="45" t="s">
        <v>14</v>
      </c>
      <c r="I48" s="45" t="s">
        <v>14</v>
      </c>
      <c r="J48" s="45" t="s">
        <v>14</v>
      </c>
      <c r="K48" s="46" t="s">
        <v>14</v>
      </c>
      <c r="L48" s="44" t="s">
        <v>14</v>
      </c>
      <c r="M48" s="45" t="s">
        <v>14</v>
      </c>
      <c r="N48" s="45" t="s">
        <v>14</v>
      </c>
      <c r="O48" s="45" t="s">
        <v>14</v>
      </c>
      <c r="P48" s="46" t="s">
        <v>14</v>
      </c>
      <c r="Q48" s="44" t="s">
        <v>14</v>
      </c>
      <c r="R48" s="45" t="s">
        <v>14</v>
      </c>
      <c r="S48" s="45" t="s">
        <v>14</v>
      </c>
      <c r="T48" s="45" t="s">
        <v>14</v>
      </c>
      <c r="U48" s="46" t="s">
        <v>14</v>
      </c>
      <c r="V48" s="44"/>
      <c r="W48" s="45"/>
      <c r="X48" s="45"/>
      <c r="Y48" s="45"/>
      <c r="Z48" s="46"/>
      <c r="AA48" s="44" t="s">
        <v>14</v>
      </c>
      <c r="AB48" s="45" t="s">
        <v>14</v>
      </c>
      <c r="AC48" s="45" t="s">
        <v>14</v>
      </c>
      <c r="AD48" s="45" t="s">
        <v>14</v>
      </c>
      <c r="AE48" s="46" t="s">
        <v>14</v>
      </c>
      <c r="AF48" s="44">
        <v>1</v>
      </c>
      <c r="AG48" s="45">
        <v>0</v>
      </c>
      <c r="AH48" s="45">
        <v>2</v>
      </c>
      <c r="AI48" s="45" t="s">
        <v>29</v>
      </c>
      <c r="AJ48" s="46">
        <v>4</v>
      </c>
      <c r="AK48" s="44" t="s">
        <v>14</v>
      </c>
      <c r="AL48" s="45" t="s">
        <v>14</v>
      </c>
      <c r="AM48" s="45" t="s">
        <v>14</v>
      </c>
      <c r="AN48" s="45" t="s">
        <v>14</v>
      </c>
      <c r="AO48" s="46" t="s">
        <v>14</v>
      </c>
      <c r="AP48" s="19" t="s">
        <v>347</v>
      </c>
      <c r="AQ48" s="18" t="s">
        <v>111</v>
      </c>
      <c r="AR48" s="19" t="s">
        <v>112</v>
      </c>
    </row>
    <row r="49" spans="1:44" x14ac:dyDescent="0.3">
      <c r="A49" s="13">
        <v>39</v>
      </c>
      <c r="B49" s="7" t="s">
        <v>298</v>
      </c>
      <c r="C49" s="29" t="s">
        <v>113</v>
      </c>
      <c r="D49" s="57" t="s">
        <v>14</v>
      </c>
      <c r="E49" s="44">
        <v>3</v>
      </c>
      <c r="F49" s="46">
        <v>4</v>
      </c>
      <c r="G49" s="44" t="s">
        <v>14</v>
      </c>
      <c r="H49" s="45" t="s">
        <v>14</v>
      </c>
      <c r="I49" s="45" t="s">
        <v>14</v>
      </c>
      <c r="J49" s="45" t="s">
        <v>14</v>
      </c>
      <c r="K49" s="46" t="s">
        <v>14</v>
      </c>
      <c r="L49" s="44" t="s">
        <v>14</v>
      </c>
      <c r="M49" s="45" t="s">
        <v>14</v>
      </c>
      <c r="N49" s="45" t="s">
        <v>14</v>
      </c>
      <c r="O49" s="45" t="s">
        <v>14</v>
      </c>
      <c r="P49" s="46" t="s">
        <v>14</v>
      </c>
      <c r="Q49" s="44" t="s">
        <v>14</v>
      </c>
      <c r="R49" s="45" t="s">
        <v>14</v>
      </c>
      <c r="S49" s="45" t="s">
        <v>14</v>
      </c>
      <c r="T49" s="45" t="s">
        <v>14</v>
      </c>
      <c r="U49" s="46" t="s">
        <v>14</v>
      </c>
      <c r="V49" s="44" t="s">
        <v>14</v>
      </c>
      <c r="W49" s="45" t="s">
        <v>14</v>
      </c>
      <c r="X49" s="45" t="s">
        <v>14</v>
      </c>
      <c r="Y49" s="45" t="s">
        <v>14</v>
      </c>
      <c r="Z49" s="46" t="s">
        <v>14</v>
      </c>
      <c r="AA49" s="44">
        <v>1</v>
      </c>
      <c r="AB49" s="45">
        <v>0</v>
      </c>
      <c r="AC49" s="45">
        <v>2</v>
      </c>
      <c r="AD49" s="45" t="s">
        <v>17</v>
      </c>
      <c r="AE49" s="46">
        <v>4</v>
      </c>
      <c r="AF49" s="44" t="s">
        <v>14</v>
      </c>
      <c r="AG49" s="45" t="s">
        <v>14</v>
      </c>
      <c r="AH49" s="45" t="s">
        <v>14</v>
      </c>
      <c r="AI49" s="45" t="s">
        <v>14</v>
      </c>
      <c r="AJ49" s="46" t="s">
        <v>14</v>
      </c>
      <c r="AK49" s="44" t="s">
        <v>14</v>
      </c>
      <c r="AL49" s="45" t="s">
        <v>14</v>
      </c>
      <c r="AM49" s="45" t="s">
        <v>14</v>
      </c>
      <c r="AN49" s="45" t="s">
        <v>14</v>
      </c>
      <c r="AO49" s="46" t="s">
        <v>14</v>
      </c>
      <c r="AP49" s="19" t="s">
        <v>27</v>
      </c>
      <c r="AQ49" s="18" t="s">
        <v>114</v>
      </c>
      <c r="AR49" s="19" t="s">
        <v>113</v>
      </c>
    </row>
    <row r="50" spans="1:44" x14ac:dyDescent="0.3">
      <c r="A50" s="13">
        <v>40</v>
      </c>
      <c r="B50" s="7" t="s">
        <v>299</v>
      </c>
      <c r="C50" s="29" t="s">
        <v>115</v>
      </c>
      <c r="D50" s="57" t="s">
        <v>14</v>
      </c>
      <c r="E50" s="44">
        <v>3</v>
      </c>
      <c r="F50" s="46">
        <v>4</v>
      </c>
      <c r="G50" s="44" t="s">
        <v>14</v>
      </c>
      <c r="H50" s="45" t="s">
        <v>14</v>
      </c>
      <c r="I50" s="45" t="s">
        <v>14</v>
      </c>
      <c r="J50" s="45" t="s">
        <v>14</v>
      </c>
      <c r="K50" s="46" t="s">
        <v>14</v>
      </c>
      <c r="L50" s="44" t="s">
        <v>14</v>
      </c>
      <c r="M50" s="45" t="s">
        <v>14</v>
      </c>
      <c r="N50" s="45" t="s">
        <v>14</v>
      </c>
      <c r="O50" s="45" t="s">
        <v>14</v>
      </c>
      <c r="P50" s="46" t="s">
        <v>14</v>
      </c>
      <c r="Q50" s="44" t="s">
        <v>14</v>
      </c>
      <c r="R50" s="45" t="s">
        <v>14</v>
      </c>
      <c r="S50" s="45" t="s">
        <v>14</v>
      </c>
      <c r="T50" s="45" t="s">
        <v>14</v>
      </c>
      <c r="U50" s="46" t="s">
        <v>14</v>
      </c>
      <c r="V50" s="44" t="s">
        <v>14</v>
      </c>
      <c r="W50" s="45" t="s">
        <v>14</v>
      </c>
      <c r="X50" s="45" t="s">
        <v>14</v>
      </c>
      <c r="Y50" s="45" t="s">
        <v>14</v>
      </c>
      <c r="Z50" s="46" t="s">
        <v>14</v>
      </c>
      <c r="AA50" s="44">
        <v>1</v>
      </c>
      <c r="AB50" s="45">
        <v>0</v>
      </c>
      <c r="AC50" s="45">
        <v>2</v>
      </c>
      <c r="AD50" s="45" t="s">
        <v>17</v>
      </c>
      <c r="AE50" s="46">
        <v>4</v>
      </c>
      <c r="AF50" s="44" t="s">
        <v>14</v>
      </c>
      <c r="AG50" s="45" t="s">
        <v>14</v>
      </c>
      <c r="AH50" s="45" t="s">
        <v>14</v>
      </c>
      <c r="AI50" s="45" t="s">
        <v>14</v>
      </c>
      <c r="AJ50" s="46" t="s">
        <v>14</v>
      </c>
      <c r="AK50" s="44" t="s">
        <v>14</v>
      </c>
      <c r="AL50" s="45" t="s">
        <v>14</v>
      </c>
      <c r="AM50" s="45" t="s">
        <v>14</v>
      </c>
      <c r="AN50" s="45" t="s">
        <v>14</v>
      </c>
      <c r="AO50" s="46" t="s">
        <v>14</v>
      </c>
      <c r="AP50" s="19" t="s">
        <v>102</v>
      </c>
      <c r="AQ50" s="18"/>
      <c r="AR50" s="19"/>
    </row>
    <row r="51" spans="1:44" x14ac:dyDescent="0.3">
      <c r="A51" s="13">
        <v>41</v>
      </c>
      <c r="B51" s="7" t="s">
        <v>300</v>
      </c>
      <c r="C51" s="29" t="s">
        <v>116</v>
      </c>
      <c r="D51" s="57" t="s">
        <v>14</v>
      </c>
      <c r="E51" s="44">
        <v>3</v>
      </c>
      <c r="F51" s="46">
        <v>4</v>
      </c>
      <c r="G51" s="44" t="s">
        <v>14</v>
      </c>
      <c r="H51" s="45" t="s">
        <v>14</v>
      </c>
      <c r="I51" s="45" t="s">
        <v>14</v>
      </c>
      <c r="J51" s="45" t="s">
        <v>14</v>
      </c>
      <c r="K51" s="46" t="s">
        <v>14</v>
      </c>
      <c r="L51" s="44" t="s">
        <v>14</v>
      </c>
      <c r="M51" s="45" t="s">
        <v>14</v>
      </c>
      <c r="N51" s="45" t="s">
        <v>14</v>
      </c>
      <c r="O51" s="45" t="s">
        <v>14</v>
      </c>
      <c r="P51" s="46" t="s">
        <v>14</v>
      </c>
      <c r="Q51" s="44" t="s">
        <v>14</v>
      </c>
      <c r="R51" s="45" t="s">
        <v>14</v>
      </c>
      <c r="S51" s="45" t="s">
        <v>14</v>
      </c>
      <c r="T51" s="45" t="s">
        <v>14</v>
      </c>
      <c r="U51" s="46" t="s">
        <v>14</v>
      </c>
      <c r="V51" s="44" t="s">
        <v>14</v>
      </c>
      <c r="W51" s="45" t="s">
        <v>14</v>
      </c>
      <c r="X51" s="45" t="s">
        <v>14</v>
      </c>
      <c r="Y51" s="45" t="s">
        <v>14</v>
      </c>
      <c r="Z51" s="46" t="s">
        <v>14</v>
      </c>
      <c r="AA51" s="44" t="s">
        <v>14</v>
      </c>
      <c r="AB51" s="45" t="s">
        <v>14</v>
      </c>
      <c r="AC51" s="45" t="s">
        <v>14</v>
      </c>
      <c r="AD51" s="45" t="s">
        <v>14</v>
      </c>
      <c r="AE51" s="46" t="s">
        <v>14</v>
      </c>
      <c r="AF51" s="44">
        <v>1</v>
      </c>
      <c r="AG51" s="45">
        <v>2</v>
      </c>
      <c r="AH51" s="45">
        <v>0</v>
      </c>
      <c r="AI51" s="45" t="s">
        <v>29</v>
      </c>
      <c r="AJ51" s="46">
        <v>4</v>
      </c>
      <c r="AK51" s="44" t="s">
        <v>14</v>
      </c>
      <c r="AL51" s="45" t="s">
        <v>14</v>
      </c>
      <c r="AM51" s="45" t="s">
        <v>14</v>
      </c>
      <c r="AN51" s="45" t="s">
        <v>14</v>
      </c>
      <c r="AO51" s="46" t="s">
        <v>14</v>
      </c>
      <c r="AP51" s="19" t="s">
        <v>14</v>
      </c>
      <c r="AQ51" s="18"/>
      <c r="AR51" s="19"/>
    </row>
    <row r="52" spans="1:44" x14ac:dyDescent="0.3">
      <c r="A52" s="88">
        <v>42</v>
      </c>
      <c r="B52" s="89" t="s">
        <v>301</v>
      </c>
      <c r="C52" s="90" t="s">
        <v>117</v>
      </c>
      <c r="D52" s="91" t="s">
        <v>14</v>
      </c>
      <c r="E52" s="92">
        <v>3</v>
      </c>
      <c r="F52" s="93">
        <v>4</v>
      </c>
      <c r="G52" s="92" t="s">
        <v>14</v>
      </c>
      <c r="H52" s="94" t="s">
        <v>14</v>
      </c>
      <c r="I52" s="94" t="s">
        <v>14</v>
      </c>
      <c r="J52" s="94" t="s">
        <v>14</v>
      </c>
      <c r="K52" s="93" t="s">
        <v>14</v>
      </c>
      <c r="L52" s="92" t="s">
        <v>14</v>
      </c>
      <c r="M52" s="94" t="s">
        <v>14</v>
      </c>
      <c r="N52" s="94" t="s">
        <v>14</v>
      </c>
      <c r="O52" s="94" t="s">
        <v>14</v>
      </c>
      <c r="P52" s="93" t="s">
        <v>14</v>
      </c>
      <c r="Q52" s="92" t="s">
        <v>14</v>
      </c>
      <c r="R52" s="94" t="s">
        <v>14</v>
      </c>
      <c r="S52" s="94" t="s">
        <v>14</v>
      </c>
      <c r="T52" s="94" t="s">
        <v>14</v>
      </c>
      <c r="U52" s="93" t="s">
        <v>14</v>
      </c>
      <c r="V52" s="92" t="s">
        <v>14</v>
      </c>
      <c r="W52" s="94" t="s">
        <v>14</v>
      </c>
      <c r="X52" s="94" t="s">
        <v>14</v>
      </c>
      <c r="Y52" s="94" t="s">
        <v>14</v>
      </c>
      <c r="Z52" s="93" t="s">
        <v>14</v>
      </c>
      <c r="AA52" s="92" t="s">
        <v>14</v>
      </c>
      <c r="AB52" s="94" t="s">
        <v>14</v>
      </c>
      <c r="AC52" s="94" t="s">
        <v>14</v>
      </c>
      <c r="AD52" s="94" t="s">
        <v>14</v>
      </c>
      <c r="AE52" s="93" t="s">
        <v>14</v>
      </c>
      <c r="AF52" s="92">
        <v>1</v>
      </c>
      <c r="AG52" s="94">
        <v>2</v>
      </c>
      <c r="AH52" s="94">
        <v>0</v>
      </c>
      <c r="AI52" s="94" t="s">
        <v>17</v>
      </c>
      <c r="AJ52" s="93">
        <v>4</v>
      </c>
      <c r="AK52" s="92" t="s">
        <v>14</v>
      </c>
      <c r="AL52" s="94" t="s">
        <v>14</v>
      </c>
      <c r="AM52" s="94" t="s">
        <v>14</v>
      </c>
      <c r="AN52" s="94" t="s">
        <v>14</v>
      </c>
      <c r="AO52" s="93" t="s">
        <v>14</v>
      </c>
      <c r="AP52" s="97" t="s">
        <v>96</v>
      </c>
      <c r="AQ52" s="95" t="s">
        <v>118</v>
      </c>
      <c r="AR52" s="97" t="s">
        <v>119</v>
      </c>
    </row>
    <row r="53" spans="1:44" s="6" customFormat="1" ht="15" thickBot="1" x14ac:dyDescent="0.35">
      <c r="A53" s="80"/>
      <c r="B53" s="81" t="s">
        <v>120</v>
      </c>
      <c r="C53" s="82"/>
      <c r="D53" s="83"/>
      <c r="E53" s="84"/>
      <c r="F53" s="85"/>
      <c r="G53" s="84"/>
      <c r="H53" s="86"/>
      <c r="I53" s="86"/>
      <c r="J53" s="86"/>
      <c r="K53" s="85"/>
      <c r="L53" s="84"/>
      <c r="M53" s="86"/>
      <c r="N53" s="86"/>
      <c r="O53" s="86"/>
      <c r="P53" s="85"/>
      <c r="Q53" s="84"/>
      <c r="R53" s="86"/>
      <c r="S53" s="86"/>
      <c r="T53" s="86"/>
      <c r="U53" s="85"/>
      <c r="V53" s="84"/>
      <c r="W53" s="86"/>
      <c r="X53" s="86"/>
      <c r="Y53" s="86"/>
      <c r="Z53" s="85"/>
      <c r="AA53" s="84"/>
      <c r="AB53" s="86"/>
      <c r="AC53" s="86"/>
      <c r="AD53" s="86"/>
      <c r="AE53" s="85"/>
      <c r="AF53" s="84"/>
      <c r="AG53" s="86"/>
      <c r="AH53" s="86"/>
      <c r="AI53" s="86"/>
      <c r="AJ53" s="85"/>
      <c r="AK53" s="84"/>
      <c r="AL53" s="86"/>
      <c r="AM53" s="86"/>
      <c r="AN53" s="86"/>
      <c r="AO53" s="85"/>
      <c r="AP53" s="87" t="s">
        <v>99</v>
      </c>
      <c r="AQ53" s="80"/>
      <c r="AR53" s="87"/>
    </row>
    <row r="54" spans="1:44" s="6" customFormat="1" ht="15" thickBot="1" x14ac:dyDescent="0.35">
      <c r="A54" s="25"/>
      <c r="B54" s="26" t="s">
        <v>192</v>
      </c>
      <c r="C54" s="31"/>
      <c r="D54" s="55"/>
      <c r="E54" s="38">
        <f>SUM(E55:E62)</f>
        <v>34</v>
      </c>
      <c r="F54" s="40">
        <f>SUM(F55:F62)</f>
        <v>44</v>
      </c>
      <c r="G54" s="38">
        <f t="shared" ref="G54:I54" si="52">SUM(G55:G62)</f>
        <v>0</v>
      </c>
      <c r="H54" s="39">
        <f t="shared" si="52"/>
        <v>0</v>
      </c>
      <c r="I54" s="39">
        <f t="shared" si="52"/>
        <v>0</v>
      </c>
      <c r="J54" s="39"/>
      <c r="K54" s="40">
        <f>SUM(K55:K62)</f>
        <v>0</v>
      </c>
      <c r="L54" s="38">
        <f t="shared" ref="L54" si="53">SUM(L55:L62)</f>
        <v>0</v>
      </c>
      <c r="M54" s="39">
        <f t="shared" ref="M54" si="54">SUM(M55:M62)</f>
        <v>0</v>
      </c>
      <c r="N54" s="39">
        <f t="shared" ref="N54" si="55">SUM(N55:N62)</f>
        <v>0</v>
      </c>
      <c r="O54" s="39"/>
      <c r="P54" s="40">
        <f>SUM(P55:P62)</f>
        <v>0</v>
      </c>
      <c r="Q54" s="38">
        <f t="shared" ref="Q54" si="56">SUM(Q55:Q62)</f>
        <v>0</v>
      </c>
      <c r="R54" s="39">
        <f t="shared" ref="R54" si="57">SUM(R55:R62)</f>
        <v>0</v>
      </c>
      <c r="S54" s="39">
        <f t="shared" ref="S54" si="58">SUM(S55:S62)</f>
        <v>0</v>
      </c>
      <c r="T54" s="39"/>
      <c r="U54" s="40">
        <f>SUM(U55:U62)</f>
        <v>0</v>
      </c>
      <c r="V54" s="38">
        <f t="shared" ref="V54" si="59">SUM(V55:V62)</f>
        <v>0</v>
      </c>
      <c r="W54" s="39">
        <f t="shared" ref="W54" si="60">SUM(W55:W62)</f>
        <v>0</v>
      </c>
      <c r="X54" s="39">
        <f t="shared" ref="X54" si="61">SUM(X55:X62)</f>
        <v>0</v>
      </c>
      <c r="Y54" s="39"/>
      <c r="Z54" s="40">
        <f>SUM(Z55:Z62)</f>
        <v>0</v>
      </c>
      <c r="AA54" s="38">
        <f t="shared" ref="AA54" si="62">SUM(AA55:AA62)</f>
        <v>5</v>
      </c>
      <c r="AB54" s="39">
        <f t="shared" ref="AB54" si="63">SUM(AB55:AB62)</f>
        <v>0</v>
      </c>
      <c r="AC54" s="39">
        <f t="shared" ref="AC54" si="64">SUM(AC55:AC62)</f>
        <v>7</v>
      </c>
      <c r="AD54" s="39"/>
      <c r="AE54" s="40">
        <f>SUM(AE55:AE62)</f>
        <v>18</v>
      </c>
      <c r="AF54" s="38">
        <f t="shared" ref="AF54" si="65">SUM(AF55:AF62)</f>
        <v>4</v>
      </c>
      <c r="AG54" s="39">
        <f t="shared" ref="AG54" si="66">SUM(AG55:AG62)</f>
        <v>0</v>
      </c>
      <c r="AH54" s="39">
        <f t="shared" ref="AH54" si="67">SUM(AH55:AH62)</f>
        <v>8</v>
      </c>
      <c r="AI54" s="39"/>
      <c r="AJ54" s="40">
        <f>SUM(AJ55:AJ62)</f>
        <v>16</v>
      </c>
      <c r="AK54" s="38">
        <f t="shared" ref="AK54" si="68">SUM(AK55:AK62)</f>
        <v>4</v>
      </c>
      <c r="AL54" s="39">
        <f t="shared" ref="AL54" si="69">SUM(AL55:AL62)</f>
        <v>0</v>
      </c>
      <c r="AM54" s="39">
        <f t="shared" ref="AM54" si="70">SUM(AM55:AM62)</f>
        <v>6</v>
      </c>
      <c r="AN54" s="39"/>
      <c r="AO54" s="40">
        <f>SUM(AO55:AO62)</f>
        <v>10</v>
      </c>
      <c r="AP54" s="27" t="s">
        <v>14</v>
      </c>
      <c r="AQ54" s="25"/>
      <c r="AR54" s="27"/>
    </row>
    <row r="55" spans="1:44" x14ac:dyDescent="0.3">
      <c r="A55" s="13">
        <v>43</v>
      </c>
      <c r="B55" s="7" t="s">
        <v>302</v>
      </c>
      <c r="C55" s="29" t="s">
        <v>122</v>
      </c>
      <c r="D55" s="57" t="s">
        <v>14</v>
      </c>
      <c r="E55" s="44">
        <v>5</v>
      </c>
      <c r="F55" s="46">
        <v>7</v>
      </c>
      <c r="G55" s="44" t="s">
        <v>14</v>
      </c>
      <c r="H55" s="45" t="s">
        <v>14</v>
      </c>
      <c r="I55" s="45" t="s">
        <v>14</v>
      </c>
      <c r="J55" s="45" t="s">
        <v>14</v>
      </c>
      <c r="K55" s="46" t="s">
        <v>14</v>
      </c>
      <c r="L55" s="44" t="s">
        <v>14</v>
      </c>
      <c r="M55" s="45" t="s">
        <v>14</v>
      </c>
      <c r="N55" s="45" t="s">
        <v>14</v>
      </c>
      <c r="O55" s="45" t="s">
        <v>14</v>
      </c>
      <c r="P55" s="46" t="s">
        <v>14</v>
      </c>
      <c r="Q55" s="44" t="s">
        <v>14</v>
      </c>
      <c r="R55" s="45" t="s">
        <v>14</v>
      </c>
      <c r="S55" s="45" t="s">
        <v>14</v>
      </c>
      <c r="T55" s="45" t="s">
        <v>14</v>
      </c>
      <c r="U55" s="46" t="s">
        <v>14</v>
      </c>
      <c r="V55" s="44" t="s">
        <v>14</v>
      </c>
      <c r="W55" s="45" t="s">
        <v>14</v>
      </c>
      <c r="X55" s="45" t="s">
        <v>14</v>
      </c>
      <c r="Y55" s="45" t="s">
        <v>14</v>
      </c>
      <c r="Z55" s="46" t="s">
        <v>14</v>
      </c>
      <c r="AA55" s="44">
        <v>2</v>
      </c>
      <c r="AB55" s="45">
        <v>0</v>
      </c>
      <c r="AC55" s="45">
        <v>3</v>
      </c>
      <c r="AD55" s="45" t="s">
        <v>29</v>
      </c>
      <c r="AE55" s="46">
        <v>7</v>
      </c>
      <c r="AF55" s="44" t="s">
        <v>14</v>
      </c>
      <c r="AG55" s="45" t="s">
        <v>14</v>
      </c>
      <c r="AH55" s="45" t="s">
        <v>14</v>
      </c>
      <c r="AI55" s="45" t="s">
        <v>14</v>
      </c>
      <c r="AJ55" s="46" t="s">
        <v>14</v>
      </c>
      <c r="AK55" s="44" t="s">
        <v>14</v>
      </c>
      <c r="AL55" s="45" t="s">
        <v>14</v>
      </c>
      <c r="AM55" s="45" t="s">
        <v>14</v>
      </c>
      <c r="AN55" s="45" t="s">
        <v>14</v>
      </c>
      <c r="AO55" s="46" t="s">
        <v>14</v>
      </c>
      <c r="AP55" s="19" t="s">
        <v>81</v>
      </c>
      <c r="AQ55" s="18" t="s">
        <v>123</v>
      </c>
      <c r="AR55" s="19" t="s">
        <v>122</v>
      </c>
    </row>
    <row r="56" spans="1:44" x14ac:dyDescent="0.3">
      <c r="A56" s="13">
        <v>44</v>
      </c>
      <c r="B56" s="7" t="s">
        <v>303</v>
      </c>
      <c r="C56" s="79" t="s">
        <v>124</v>
      </c>
      <c r="D56" s="57" t="s">
        <v>14</v>
      </c>
      <c r="E56" s="44">
        <v>5</v>
      </c>
      <c r="F56" s="46">
        <v>7</v>
      </c>
      <c r="G56" s="44" t="s">
        <v>14</v>
      </c>
      <c r="H56" s="45" t="s">
        <v>14</v>
      </c>
      <c r="I56" s="45" t="s">
        <v>14</v>
      </c>
      <c r="J56" s="45" t="s">
        <v>14</v>
      </c>
      <c r="K56" s="46" t="s">
        <v>14</v>
      </c>
      <c r="L56" s="44" t="s">
        <v>14</v>
      </c>
      <c r="M56" s="45" t="s">
        <v>14</v>
      </c>
      <c r="N56" s="45" t="s">
        <v>14</v>
      </c>
      <c r="O56" s="45" t="s">
        <v>14</v>
      </c>
      <c r="P56" s="46" t="s">
        <v>14</v>
      </c>
      <c r="Q56" s="44" t="s">
        <v>14</v>
      </c>
      <c r="R56" s="45" t="s">
        <v>14</v>
      </c>
      <c r="S56" s="45" t="s">
        <v>14</v>
      </c>
      <c r="T56" s="45" t="s">
        <v>14</v>
      </c>
      <c r="U56" s="46" t="s">
        <v>14</v>
      </c>
      <c r="V56" s="44" t="s">
        <v>14</v>
      </c>
      <c r="W56" s="45" t="s">
        <v>14</v>
      </c>
      <c r="X56" s="45" t="s">
        <v>14</v>
      </c>
      <c r="Y56" s="45" t="s">
        <v>14</v>
      </c>
      <c r="Z56" s="46" t="s">
        <v>14</v>
      </c>
      <c r="AA56" s="44">
        <v>3</v>
      </c>
      <c r="AB56" s="45">
        <v>0</v>
      </c>
      <c r="AC56" s="45">
        <v>2</v>
      </c>
      <c r="AD56" s="45" t="s">
        <v>29</v>
      </c>
      <c r="AE56" s="46">
        <v>7</v>
      </c>
      <c r="AF56" s="44" t="s">
        <v>14</v>
      </c>
      <c r="AG56" s="45" t="s">
        <v>14</v>
      </c>
      <c r="AH56" s="45" t="s">
        <v>14</v>
      </c>
      <c r="AI56" s="45" t="s">
        <v>14</v>
      </c>
      <c r="AJ56" s="46" t="s">
        <v>14</v>
      </c>
      <c r="AK56" s="44" t="s">
        <v>14</v>
      </c>
      <c r="AL56" s="45" t="s">
        <v>14</v>
      </c>
      <c r="AM56" s="45" t="s">
        <v>14</v>
      </c>
      <c r="AN56" s="45" t="s">
        <v>14</v>
      </c>
      <c r="AO56" s="46" t="s">
        <v>14</v>
      </c>
      <c r="AP56" s="19" t="s">
        <v>100</v>
      </c>
      <c r="AQ56" s="18" t="s">
        <v>125</v>
      </c>
      <c r="AR56" s="19" t="s">
        <v>126</v>
      </c>
    </row>
    <row r="57" spans="1:44" x14ac:dyDescent="0.3">
      <c r="A57" s="13">
        <v>45</v>
      </c>
      <c r="B57" s="7" t="s">
        <v>304</v>
      </c>
      <c r="C57" s="79" t="s">
        <v>127</v>
      </c>
      <c r="D57" s="57" t="s">
        <v>14</v>
      </c>
      <c r="E57" s="44">
        <v>5</v>
      </c>
      <c r="F57" s="46">
        <v>7</v>
      </c>
      <c r="G57" s="44" t="s">
        <v>14</v>
      </c>
      <c r="H57" s="45" t="s">
        <v>14</v>
      </c>
      <c r="I57" s="45" t="s">
        <v>14</v>
      </c>
      <c r="J57" s="45" t="s">
        <v>14</v>
      </c>
      <c r="K57" s="46" t="s">
        <v>14</v>
      </c>
      <c r="L57" s="44" t="s">
        <v>14</v>
      </c>
      <c r="M57" s="45" t="s">
        <v>14</v>
      </c>
      <c r="N57" s="45" t="s">
        <v>14</v>
      </c>
      <c r="O57" s="45" t="s">
        <v>14</v>
      </c>
      <c r="P57" s="46" t="s">
        <v>14</v>
      </c>
      <c r="Q57" s="44" t="s">
        <v>14</v>
      </c>
      <c r="R57" s="45" t="s">
        <v>14</v>
      </c>
      <c r="S57" s="45" t="s">
        <v>14</v>
      </c>
      <c r="T57" s="45" t="s">
        <v>14</v>
      </c>
      <c r="U57" s="46" t="s">
        <v>14</v>
      </c>
      <c r="V57" s="44" t="s">
        <v>14</v>
      </c>
      <c r="W57" s="45" t="s">
        <v>14</v>
      </c>
      <c r="X57" s="45" t="s">
        <v>14</v>
      </c>
      <c r="Y57" s="45" t="s">
        <v>14</v>
      </c>
      <c r="Z57" s="46" t="s">
        <v>14</v>
      </c>
      <c r="AA57" s="44" t="s">
        <v>14</v>
      </c>
      <c r="AB57" s="45" t="s">
        <v>14</v>
      </c>
      <c r="AC57" s="45" t="s">
        <v>14</v>
      </c>
      <c r="AD57" s="45" t="s">
        <v>14</v>
      </c>
      <c r="AE57" s="46" t="s">
        <v>14</v>
      </c>
      <c r="AF57" s="44">
        <v>2</v>
      </c>
      <c r="AG57" s="45">
        <v>0</v>
      </c>
      <c r="AH57" s="45">
        <v>3</v>
      </c>
      <c r="AI57" s="45" t="s">
        <v>29</v>
      </c>
      <c r="AJ57" s="46">
        <v>7</v>
      </c>
      <c r="AK57" s="44" t="s">
        <v>14</v>
      </c>
      <c r="AL57" s="45" t="s">
        <v>14</v>
      </c>
      <c r="AM57" s="45" t="s">
        <v>14</v>
      </c>
      <c r="AN57" s="45" t="s">
        <v>14</v>
      </c>
      <c r="AO57" s="46" t="s">
        <v>14</v>
      </c>
      <c r="AP57" s="19" t="s">
        <v>124</v>
      </c>
      <c r="AQ57" s="18" t="s">
        <v>128</v>
      </c>
      <c r="AR57" s="19" t="s">
        <v>129</v>
      </c>
    </row>
    <row r="58" spans="1:44" x14ac:dyDescent="0.3">
      <c r="A58" s="13">
        <v>46</v>
      </c>
      <c r="B58" s="7" t="s">
        <v>305</v>
      </c>
      <c r="C58" s="29" t="s">
        <v>130</v>
      </c>
      <c r="D58" s="57" t="s">
        <v>14</v>
      </c>
      <c r="E58" s="44">
        <v>2</v>
      </c>
      <c r="F58" s="46">
        <v>4</v>
      </c>
      <c r="G58" s="44" t="s">
        <v>14</v>
      </c>
      <c r="H58" s="45" t="s">
        <v>14</v>
      </c>
      <c r="I58" s="45" t="s">
        <v>14</v>
      </c>
      <c r="J58" s="45" t="s">
        <v>14</v>
      </c>
      <c r="K58" s="46" t="s">
        <v>14</v>
      </c>
      <c r="L58" s="44" t="s">
        <v>14</v>
      </c>
      <c r="M58" s="45" t="s">
        <v>14</v>
      </c>
      <c r="N58" s="45" t="s">
        <v>14</v>
      </c>
      <c r="O58" s="45" t="s">
        <v>14</v>
      </c>
      <c r="P58" s="46" t="s">
        <v>14</v>
      </c>
      <c r="Q58" s="44" t="s">
        <v>14</v>
      </c>
      <c r="R58" s="45" t="s">
        <v>14</v>
      </c>
      <c r="S58" s="45" t="s">
        <v>14</v>
      </c>
      <c r="T58" s="45" t="s">
        <v>14</v>
      </c>
      <c r="U58" s="46" t="s">
        <v>14</v>
      </c>
      <c r="V58" s="44" t="s">
        <v>14</v>
      </c>
      <c r="W58" s="45" t="s">
        <v>14</v>
      </c>
      <c r="X58" s="45" t="s">
        <v>14</v>
      </c>
      <c r="Y58" s="45" t="s">
        <v>14</v>
      </c>
      <c r="Z58" s="46" t="s">
        <v>14</v>
      </c>
      <c r="AA58" s="44">
        <v>0</v>
      </c>
      <c r="AB58" s="45">
        <v>0</v>
      </c>
      <c r="AC58" s="45">
        <v>2</v>
      </c>
      <c r="AD58" s="45" t="s">
        <v>17</v>
      </c>
      <c r="AE58" s="46">
        <v>4</v>
      </c>
      <c r="AF58" s="44" t="s">
        <v>14</v>
      </c>
      <c r="AG58" s="45" t="s">
        <v>14</v>
      </c>
      <c r="AH58" s="45" t="s">
        <v>14</v>
      </c>
      <c r="AI58" s="45" t="s">
        <v>14</v>
      </c>
      <c r="AJ58" s="46" t="s">
        <v>14</v>
      </c>
      <c r="AK58" s="44" t="s">
        <v>14</v>
      </c>
      <c r="AL58" s="45" t="s">
        <v>14</v>
      </c>
      <c r="AM58" s="45" t="s">
        <v>14</v>
      </c>
      <c r="AN58" s="45" t="s">
        <v>14</v>
      </c>
      <c r="AO58" s="46" t="s">
        <v>14</v>
      </c>
      <c r="AP58" s="19" t="s">
        <v>14</v>
      </c>
      <c r="AQ58" s="18" t="s">
        <v>131</v>
      </c>
      <c r="AR58" s="19" t="s">
        <v>130</v>
      </c>
    </row>
    <row r="59" spans="1:44" x14ac:dyDescent="0.3">
      <c r="A59" s="13">
        <v>47</v>
      </c>
      <c r="B59" s="7" t="s">
        <v>306</v>
      </c>
      <c r="C59" s="29" t="s">
        <v>132</v>
      </c>
      <c r="D59" s="57" t="s">
        <v>14</v>
      </c>
      <c r="E59" s="44">
        <v>2</v>
      </c>
      <c r="F59" s="46">
        <v>4</v>
      </c>
      <c r="G59" s="44" t="s">
        <v>14</v>
      </c>
      <c r="H59" s="45" t="s">
        <v>14</v>
      </c>
      <c r="I59" s="45" t="s">
        <v>14</v>
      </c>
      <c r="J59" s="45" t="s">
        <v>14</v>
      </c>
      <c r="K59" s="46" t="s">
        <v>14</v>
      </c>
      <c r="L59" s="44" t="s">
        <v>14</v>
      </c>
      <c r="M59" s="45" t="s">
        <v>14</v>
      </c>
      <c r="N59" s="45" t="s">
        <v>14</v>
      </c>
      <c r="O59" s="45" t="s">
        <v>14</v>
      </c>
      <c r="P59" s="46" t="s">
        <v>14</v>
      </c>
      <c r="Q59" s="44" t="s">
        <v>14</v>
      </c>
      <c r="R59" s="45" t="s">
        <v>14</v>
      </c>
      <c r="S59" s="45" t="s">
        <v>14</v>
      </c>
      <c r="T59" s="45" t="s">
        <v>14</v>
      </c>
      <c r="U59" s="46" t="s">
        <v>14</v>
      </c>
      <c r="V59" s="44" t="s">
        <v>14</v>
      </c>
      <c r="W59" s="45" t="s">
        <v>14</v>
      </c>
      <c r="X59" s="45" t="s">
        <v>14</v>
      </c>
      <c r="Y59" s="45" t="s">
        <v>14</v>
      </c>
      <c r="Z59" s="46" t="s">
        <v>14</v>
      </c>
      <c r="AA59" s="44" t="s">
        <v>14</v>
      </c>
      <c r="AB59" s="45" t="s">
        <v>14</v>
      </c>
      <c r="AC59" s="45" t="s">
        <v>14</v>
      </c>
      <c r="AD59" s="45" t="s">
        <v>14</v>
      </c>
      <c r="AE59" s="46" t="s">
        <v>14</v>
      </c>
      <c r="AF59" s="44">
        <v>0</v>
      </c>
      <c r="AG59" s="45">
        <v>0</v>
      </c>
      <c r="AH59" s="45">
        <v>2</v>
      </c>
      <c r="AI59" s="45" t="s">
        <v>17</v>
      </c>
      <c r="AJ59" s="46">
        <v>4</v>
      </c>
      <c r="AK59" s="44" t="s">
        <v>14</v>
      </c>
      <c r="AL59" s="45" t="s">
        <v>14</v>
      </c>
      <c r="AM59" s="45" t="s">
        <v>14</v>
      </c>
      <c r="AN59" s="45" t="s">
        <v>14</v>
      </c>
      <c r="AO59" s="46" t="s">
        <v>14</v>
      </c>
      <c r="AP59" s="19" t="s">
        <v>130</v>
      </c>
      <c r="AQ59" s="18" t="s">
        <v>133</v>
      </c>
      <c r="AR59" s="19" t="s">
        <v>132</v>
      </c>
    </row>
    <row r="60" spans="1:44" x14ac:dyDescent="0.3">
      <c r="A60" s="13">
        <v>48</v>
      </c>
      <c r="B60" s="7" t="s">
        <v>307</v>
      </c>
      <c r="C60" s="29" t="s">
        <v>134</v>
      </c>
      <c r="D60" s="57" t="s">
        <v>14</v>
      </c>
      <c r="E60" s="44">
        <v>5</v>
      </c>
      <c r="F60" s="46">
        <v>5</v>
      </c>
      <c r="G60" s="44" t="s">
        <v>14</v>
      </c>
      <c r="H60" s="45" t="s">
        <v>14</v>
      </c>
      <c r="I60" s="45" t="s">
        <v>14</v>
      </c>
      <c r="J60" s="45" t="s">
        <v>14</v>
      </c>
      <c r="K60" s="46" t="s">
        <v>14</v>
      </c>
      <c r="L60" s="44" t="s">
        <v>14</v>
      </c>
      <c r="M60" s="45" t="s">
        <v>14</v>
      </c>
      <c r="N60" s="45" t="s">
        <v>14</v>
      </c>
      <c r="O60" s="45" t="s">
        <v>14</v>
      </c>
      <c r="P60" s="46" t="s">
        <v>14</v>
      </c>
      <c r="Q60" s="44" t="s">
        <v>14</v>
      </c>
      <c r="R60" s="45" t="s">
        <v>14</v>
      </c>
      <c r="S60" s="45" t="s">
        <v>14</v>
      </c>
      <c r="T60" s="45" t="s">
        <v>14</v>
      </c>
      <c r="U60" s="46" t="s">
        <v>14</v>
      </c>
      <c r="V60" s="44" t="s">
        <v>14</v>
      </c>
      <c r="W60" s="45" t="s">
        <v>14</v>
      </c>
      <c r="X60" s="45" t="s">
        <v>14</v>
      </c>
      <c r="Y60" s="45" t="s">
        <v>14</v>
      </c>
      <c r="Z60" s="46" t="s">
        <v>14</v>
      </c>
      <c r="AA60" s="44" t="s">
        <v>14</v>
      </c>
      <c r="AB60" s="45" t="s">
        <v>14</v>
      </c>
      <c r="AC60" s="45" t="s">
        <v>14</v>
      </c>
      <c r="AD60" s="45" t="s">
        <v>14</v>
      </c>
      <c r="AE60" s="46" t="s">
        <v>14</v>
      </c>
      <c r="AF60" s="44">
        <v>2</v>
      </c>
      <c r="AG60" s="45">
        <v>0</v>
      </c>
      <c r="AH60" s="45">
        <v>3</v>
      </c>
      <c r="AI60" s="45" t="s">
        <v>29</v>
      </c>
      <c r="AJ60" s="46">
        <v>5</v>
      </c>
      <c r="AK60" s="44" t="s">
        <v>14</v>
      </c>
      <c r="AL60" s="45" t="s">
        <v>14</v>
      </c>
      <c r="AM60" s="45" t="s">
        <v>14</v>
      </c>
      <c r="AN60" s="45" t="s">
        <v>14</v>
      </c>
      <c r="AO60" s="46" t="s">
        <v>14</v>
      </c>
      <c r="AP60" s="19" t="s">
        <v>81</v>
      </c>
      <c r="AQ60" s="18" t="s">
        <v>135</v>
      </c>
      <c r="AR60" s="19" t="s">
        <v>136</v>
      </c>
    </row>
    <row r="61" spans="1:44" x14ac:dyDescent="0.3">
      <c r="A61" s="13">
        <v>49</v>
      </c>
      <c r="B61" s="7" t="s">
        <v>308</v>
      </c>
      <c r="C61" s="29" t="s">
        <v>137</v>
      </c>
      <c r="D61" s="57" t="s">
        <v>14</v>
      </c>
      <c r="E61" s="44">
        <v>5</v>
      </c>
      <c r="F61" s="46">
        <v>5</v>
      </c>
      <c r="G61" s="44" t="s">
        <v>14</v>
      </c>
      <c r="H61" s="45" t="s">
        <v>14</v>
      </c>
      <c r="I61" s="45" t="s">
        <v>14</v>
      </c>
      <c r="J61" s="45" t="s">
        <v>14</v>
      </c>
      <c r="K61" s="46" t="s">
        <v>14</v>
      </c>
      <c r="L61" s="44" t="s">
        <v>14</v>
      </c>
      <c r="M61" s="45" t="s">
        <v>14</v>
      </c>
      <c r="N61" s="45" t="s">
        <v>14</v>
      </c>
      <c r="O61" s="45" t="s">
        <v>14</v>
      </c>
      <c r="P61" s="46" t="s">
        <v>14</v>
      </c>
      <c r="Q61" s="44" t="s">
        <v>14</v>
      </c>
      <c r="R61" s="45" t="s">
        <v>14</v>
      </c>
      <c r="S61" s="45" t="s">
        <v>14</v>
      </c>
      <c r="T61" s="45" t="s">
        <v>14</v>
      </c>
      <c r="U61" s="46" t="s">
        <v>14</v>
      </c>
      <c r="V61" s="44" t="s">
        <v>14</v>
      </c>
      <c r="W61" s="45" t="s">
        <v>14</v>
      </c>
      <c r="X61" s="45" t="s">
        <v>14</v>
      </c>
      <c r="Y61" s="45" t="s">
        <v>14</v>
      </c>
      <c r="Z61" s="46" t="s">
        <v>14</v>
      </c>
      <c r="AA61" s="44" t="s">
        <v>14</v>
      </c>
      <c r="AB61" s="45" t="s">
        <v>14</v>
      </c>
      <c r="AC61" s="45" t="s">
        <v>14</v>
      </c>
      <c r="AD61" s="45" t="s">
        <v>14</v>
      </c>
      <c r="AE61" s="46" t="s">
        <v>14</v>
      </c>
      <c r="AF61" s="44" t="s">
        <v>14</v>
      </c>
      <c r="AG61" s="45" t="s">
        <v>14</v>
      </c>
      <c r="AH61" s="45" t="s">
        <v>14</v>
      </c>
      <c r="AI61" s="45" t="s">
        <v>14</v>
      </c>
      <c r="AJ61" s="46" t="s">
        <v>14</v>
      </c>
      <c r="AK61" s="44">
        <v>2</v>
      </c>
      <c r="AL61" s="45">
        <v>0</v>
      </c>
      <c r="AM61" s="45">
        <v>3</v>
      </c>
      <c r="AN61" s="45" t="s">
        <v>29</v>
      </c>
      <c r="AO61" s="46">
        <v>5</v>
      </c>
      <c r="AP61" s="19" t="s">
        <v>81</v>
      </c>
      <c r="AQ61" s="18" t="s">
        <v>138</v>
      </c>
      <c r="AR61" s="19" t="s">
        <v>137</v>
      </c>
    </row>
    <row r="62" spans="1:44" ht="15" thickBot="1" x14ac:dyDescent="0.35">
      <c r="A62" s="13">
        <v>50</v>
      </c>
      <c r="B62" s="7" t="s">
        <v>309</v>
      </c>
      <c r="C62" s="29" t="s">
        <v>139</v>
      </c>
      <c r="D62" s="57" t="s">
        <v>14</v>
      </c>
      <c r="E62" s="44">
        <v>5</v>
      </c>
      <c r="F62" s="46">
        <v>5</v>
      </c>
      <c r="G62" s="44" t="s">
        <v>14</v>
      </c>
      <c r="H62" s="45" t="s">
        <v>14</v>
      </c>
      <c r="I62" s="45" t="s">
        <v>14</v>
      </c>
      <c r="J62" s="45" t="s">
        <v>14</v>
      </c>
      <c r="K62" s="46" t="s">
        <v>14</v>
      </c>
      <c r="L62" s="44" t="s">
        <v>14</v>
      </c>
      <c r="M62" s="45" t="s">
        <v>14</v>
      </c>
      <c r="N62" s="45" t="s">
        <v>14</v>
      </c>
      <c r="O62" s="45" t="s">
        <v>14</v>
      </c>
      <c r="P62" s="46" t="s">
        <v>14</v>
      </c>
      <c r="Q62" s="44" t="s">
        <v>14</v>
      </c>
      <c r="R62" s="45" t="s">
        <v>14</v>
      </c>
      <c r="S62" s="45" t="s">
        <v>14</v>
      </c>
      <c r="T62" s="45" t="s">
        <v>14</v>
      </c>
      <c r="U62" s="46" t="s">
        <v>14</v>
      </c>
      <c r="V62" s="44" t="s">
        <v>14</v>
      </c>
      <c r="W62" s="45" t="s">
        <v>14</v>
      </c>
      <c r="X62" s="45" t="s">
        <v>14</v>
      </c>
      <c r="Y62" s="45" t="s">
        <v>14</v>
      </c>
      <c r="Z62" s="46" t="s">
        <v>14</v>
      </c>
      <c r="AA62" s="44" t="s">
        <v>14</v>
      </c>
      <c r="AB62" s="45" t="s">
        <v>14</v>
      </c>
      <c r="AC62" s="45" t="s">
        <v>14</v>
      </c>
      <c r="AD62" s="45" t="s">
        <v>14</v>
      </c>
      <c r="AE62" s="46" t="s">
        <v>14</v>
      </c>
      <c r="AF62" s="44" t="s">
        <v>14</v>
      </c>
      <c r="AG62" s="45" t="s">
        <v>14</v>
      </c>
      <c r="AH62" s="45" t="s">
        <v>14</v>
      </c>
      <c r="AI62" s="45" t="s">
        <v>14</v>
      </c>
      <c r="AJ62" s="46" t="s">
        <v>14</v>
      </c>
      <c r="AK62" s="44">
        <v>2</v>
      </c>
      <c r="AL62" s="45">
        <v>0</v>
      </c>
      <c r="AM62" s="45">
        <v>3</v>
      </c>
      <c r="AN62" s="45" t="s">
        <v>29</v>
      </c>
      <c r="AO62" s="46">
        <v>5</v>
      </c>
      <c r="AP62" s="19" t="s">
        <v>81</v>
      </c>
      <c r="AQ62" s="18" t="s">
        <v>140</v>
      </c>
      <c r="AR62" s="19" t="s">
        <v>139</v>
      </c>
    </row>
    <row r="63" spans="1:44" s="6" customFormat="1" ht="15" thickBot="1" x14ac:dyDescent="0.35">
      <c r="A63" s="25"/>
      <c r="B63" s="26" t="s">
        <v>141</v>
      </c>
      <c r="C63" s="31"/>
      <c r="D63" s="55"/>
      <c r="E63" s="38">
        <f>SUM(E64:E66)</f>
        <v>6</v>
      </c>
      <c r="F63" s="40">
        <f>SUM(F64:F66)</f>
        <v>10</v>
      </c>
      <c r="G63" s="38">
        <f t="shared" ref="G63:I63" si="71">SUM(G64:G66)</f>
        <v>0</v>
      </c>
      <c r="H63" s="39">
        <f t="shared" si="71"/>
        <v>0</v>
      </c>
      <c r="I63" s="39">
        <f t="shared" si="71"/>
        <v>0</v>
      </c>
      <c r="J63" s="39"/>
      <c r="K63" s="40">
        <f>SUM(K64:K66)</f>
        <v>0</v>
      </c>
      <c r="L63" s="38">
        <f t="shared" ref="L63" si="72">SUM(L64:L66)</f>
        <v>0</v>
      </c>
      <c r="M63" s="39">
        <f t="shared" ref="M63" si="73">SUM(M64:M66)</f>
        <v>0</v>
      </c>
      <c r="N63" s="39">
        <f t="shared" ref="N63" si="74">SUM(N64:N66)</f>
        <v>0</v>
      </c>
      <c r="O63" s="39"/>
      <c r="P63" s="40">
        <f>SUM(P64:P66)</f>
        <v>0</v>
      </c>
      <c r="Q63" s="38">
        <f t="shared" ref="Q63" si="75">SUM(Q64:Q66)</f>
        <v>0</v>
      </c>
      <c r="R63" s="39">
        <f t="shared" ref="R63" si="76">SUM(R64:R66)</f>
        <v>0</v>
      </c>
      <c r="S63" s="39">
        <f t="shared" ref="S63" si="77">SUM(S64:S66)</f>
        <v>0</v>
      </c>
      <c r="T63" s="39"/>
      <c r="U63" s="40">
        <f>SUM(U64:U66)</f>
        <v>0</v>
      </c>
      <c r="V63" s="38">
        <f t="shared" ref="V63" si="78">SUM(V64:V66)</f>
        <v>0</v>
      </c>
      <c r="W63" s="39">
        <f t="shared" ref="W63" si="79">SUM(W64:W66)</f>
        <v>0</v>
      </c>
      <c r="X63" s="39">
        <f t="shared" ref="X63" si="80">SUM(X64:X66)</f>
        <v>0</v>
      </c>
      <c r="Y63" s="39"/>
      <c r="Z63" s="40">
        <f>SUM(Z64:Z66)</f>
        <v>0</v>
      </c>
      <c r="AA63" s="38">
        <f t="shared" ref="AA63" si="81">SUM(AA64:AA66)</f>
        <v>2</v>
      </c>
      <c r="AB63" s="39">
        <f t="shared" ref="AB63" si="82">SUM(AB64:AB66)</f>
        <v>0</v>
      </c>
      <c r="AC63" s="39">
        <f t="shared" ref="AC63" si="83">SUM(AC64:AC66)</f>
        <v>0</v>
      </c>
      <c r="AD63" s="39"/>
      <c r="AE63" s="40">
        <f>SUM(AE64:AE66)</f>
        <v>3</v>
      </c>
      <c r="AF63" s="38">
        <f t="shared" ref="AF63" si="84">SUM(AF64:AF66)</f>
        <v>2</v>
      </c>
      <c r="AG63" s="39">
        <f t="shared" ref="AG63" si="85">SUM(AG64:AG66)</f>
        <v>0</v>
      </c>
      <c r="AH63" s="39">
        <f t="shared" ref="AH63" si="86">SUM(AH64:AH66)</f>
        <v>0</v>
      </c>
      <c r="AI63" s="39"/>
      <c r="AJ63" s="40">
        <f>SUM(AJ64:AJ66)</f>
        <v>3</v>
      </c>
      <c r="AK63" s="38">
        <f t="shared" ref="AK63" si="87">SUM(AK64:AK66)</f>
        <v>2</v>
      </c>
      <c r="AL63" s="39">
        <f t="shared" ref="AL63" si="88">SUM(AL64:AL66)</f>
        <v>0</v>
      </c>
      <c r="AM63" s="39">
        <f t="shared" ref="AM63" si="89">SUM(AM64:AM66)</f>
        <v>0</v>
      </c>
      <c r="AN63" s="39"/>
      <c r="AO63" s="40">
        <f>SUM(AO64:AO66)</f>
        <v>4</v>
      </c>
      <c r="AP63" s="27"/>
      <c r="AQ63" s="25"/>
      <c r="AR63" s="27"/>
    </row>
    <row r="64" spans="1:44" x14ac:dyDescent="0.3">
      <c r="A64" s="13">
        <v>51</v>
      </c>
      <c r="B64" s="7" t="s">
        <v>142</v>
      </c>
      <c r="C64" s="29" t="s">
        <v>143</v>
      </c>
      <c r="D64" s="57"/>
      <c r="E64" s="44">
        <v>2</v>
      </c>
      <c r="F64" s="46">
        <v>3</v>
      </c>
      <c r="G64" s="44" t="s">
        <v>14</v>
      </c>
      <c r="H64" s="45" t="s">
        <v>14</v>
      </c>
      <c r="I64" s="45" t="s">
        <v>14</v>
      </c>
      <c r="J64" s="45" t="s">
        <v>14</v>
      </c>
      <c r="K64" s="46" t="s">
        <v>14</v>
      </c>
      <c r="L64" s="44" t="s">
        <v>14</v>
      </c>
      <c r="M64" s="45" t="s">
        <v>14</v>
      </c>
      <c r="N64" s="45" t="s">
        <v>14</v>
      </c>
      <c r="O64" s="45" t="s">
        <v>14</v>
      </c>
      <c r="P64" s="46" t="s">
        <v>14</v>
      </c>
      <c r="Q64" s="44" t="s">
        <v>14</v>
      </c>
      <c r="R64" s="45" t="s">
        <v>14</v>
      </c>
      <c r="S64" s="45" t="s">
        <v>14</v>
      </c>
      <c r="T64" s="45" t="s">
        <v>14</v>
      </c>
      <c r="U64" s="46" t="s">
        <v>14</v>
      </c>
      <c r="V64" s="44" t="s">
        <v>14</v>
      </c>
      <c r="W64" s="45" t="s">
        <v>14</v>
      </c>
      <c r="X64" s="45" t="s">
        <v>14</v>
      </c>
      <c r="Y64" s="45" t="s">
        <v>14</v>
      </c>
      <c r="Z64" s="46" t="s">
        <v>14</v>
      </c>
      <c r="AA64" s="44">
        <v>2</v>
      </c>
      <c r="AB64" s="45">
        <v>0</v>
      </c>
      <c r="AC64" s="45">
        <v>0</v>
      </c>
      <c r="AD64" s="45" t="s">
        <v>17</v>
      </c>
      <c r="AE64" s="46">
        <v>3</v>
      </c>
      <c r="AF64" s="44" t="s">
        <v>14</v>
      </c>
      <c r="AG64" s="45" t="s">
        <v>14</v>
      </c>
      <c r="AH64" s="45" t="s">
        <v>14</v>
      </c>
      <c r="AI64" s="45" t="s">
        <v>14</v>
      </c>
      <c r="AJ64" s="46" t="s">
        <v>14</v>
      </c>
      <c r="AK64" s="44" t="s">
        <v>14</v>
      </c>
      <c r="AL64" s="45" t="s">
        <v>14</v>
      </c>
      <c r="AM64" s="45" t="s">
        <v>14</v>
      </c>
      <c r="AN64" s="45" t="s">
        <v>14</v>
      </c>
      <c r="AO64" s="46" t="s">
        <v>14</v>
      </c>
      <c r="AP64" s="19" t="s">
        <v>14</v>
      </c>
      <c r="AQ64" s="18"/>
      <c r="AR64" s="19"/>
    </row>
    <row r="65" spans="1:44" x14ac:dyDescent="0.3">
      <c r="A65" s="13">
        <v>52</v>
      </c>
      <c r="B65" s="7" t="s">
        <v>145</v>
      </c>
      <c r="C65" s="29" t="s">
        <v>146</v>
      </c>
      <c r="D65" s="57"/>
      <c r="E65" s="44">
        <v>2</v>
      </c>
      <c r="F65" s="46">
        <v>3</v>
      </c>
      <c r="G65" s="44" t="s">
        <v>14</v>
      </c>
      <c r="H65" s="45" t="s">
        <v>14</v>
      </c>
      <c r="I65" s="45" t="s">
        <v>14</v>
      </c>
      <c r="J65" s="45" t="s">
        <v>14</v>
      </c>
      <c r="K65" s="46" t="s">
        <v>14</v>
      </c>
      <c r="L65" s="44" t="s">
        <v>14</v>
      </c>
      <c r="M65" s="45" t="s">
        <v>14</v>
      </c>
      <c r="N65" s="45" t="s">
        <v>14</v>
      </c>
      <c r="O65" s="45" t="s">
        <v>14</v>
      </c>
      <c r="P65" s="46" t="s">
        <v>14</v>
      </c>
      <c r="Q65" s="44" t="s">
        <v>14</v>
      </c>
      <c r="R65" s="45" t="s">
        <v>14</v>
      </c>
      <c r="S65" s="45" t="s">
        <v>14</v>
      </c>
      <c r="T65" s="45" t="s">
        <v>14</v>
      </c>
      <c r="U65" s="46" t="s">
        <v>14</v>
      </c>
      <c r="V65" s="44" t="s">
        <v>14</v>
      </c>
      <c r="W65" s="45" t="s">
        <v>14</v>
      </c>
      <c r="X65" s="45" t="s">
        <v>14</v>
      </c>
      <c r="Y65" s="45" t="s">
        <v>14</v>
      </c>
      <c r="Z65" s="46" t="s">
        <v>14</v>
      </c>
      <c r="AA65" s="44" t="s">
        <v>14</v>
      </c>
      <c r="AB65" s="45" t="s">
        <v>14</v>
      </c>
      <c r="AC65" s="45" t="s">
        <v>14</v>
      </c>
      <c r="AD65" s="45" t="s">
        <v>14</v>
      </c>
      <c r="AE65" s="46" t="s">
        <v>14</v>
      </c>
      <c r="AF65" s="44">
        <v>2</v>
      </c>
      <c r="AG65" s="45">
        <v>0</v>
      </c>
      <c r="AH65" s="45">
        <v>0</v>
      </c>
      <c r="AI65" s="45" t="s">
        <v>17</v>
      </c>
      <c r="AJ65" s="46">
        <v>3</v>
      </c>
      <c r="AK65" s="44" t="s">
        <v>14</v>
      </c>
      <c r="AL65" s="45" t="s">
        <v>14</v>
      </c>
      <c r="AM65" s="45" t="s">
        <v>14</v>
      </c>
      <c r="AN65" s="45" t="s">
        <v>14</v>
      </c>
      <c r="AO65" s="46" t="s">
        <v>14</v>
      </c>
      <c r="AP65" s="19" t="s">
        <v>14</v>
      </c>
      <c r="AQ65" s="18"/>
      <c r="AR65" s="19"/>
    </row>
    <row r="66" spans="1:44" ht="15" thickBot="1" x14ac:dyDescent="0.35">
      <c r="A66" s="13">
        <v>53</v>
      </c>
      <c r="B66" s="7" t="s">
        <v>148</v>
      </c>
      <c r="C66" s="29" t="s">
        <v>149</v>
      </c>
      <c r="D66" s="57"/>
      <c r="E66" s="44">
        <v>2</v>
      </c>
      <c r="F66" s="46">
        <v>4</v>
      </c>
      <c r="G66" s="44" t="s">
        <v>14</v>
      </c>
      <c r="H66" s="45" t="s">
        <v>14</v>
      </c>
      <c r="I66" s="45" t="s">
        <v>14</v>
      </c>
      <c r="J66" s="45" t="s">
        <v>14</v>
      </c>
      <c r="K66" s="46" t="s">
        <v>14</v>
      </c>
      <c r="L66" s="44" t="s">
        <v>14</v>
      </c>
      <c r="M66" s="45" t="s">
        <v>14</v>
      </c>
      <c r="N66" s="45" t="s">
        <v>14</v>
      </c>
      <c r="O66" s="45" t="s">
        <v>14</v>
      </c>
      <c r="P66" s="46" t="s">
        <v>14</v>
      </c>
      <c r="Q66" s="44" t="s">
        <v>14</v>
      </c>
      <c r="R66" s="45" t="s">
        <v>14</v>
      </c>
      <c r="S66" s="45" t="s">
        <v>14</v>
      </c>
      <c r="T66" s="45" t="s">
        <v>14</v>
      </c>
      <c r="U66" s="46" t="s">
        <v>14</v>
      </c>
      <c r="V66" s="44" t="s">
        <v>14</v>
      </c>
      <c r="W66" s="45" t="s">
        <v>14</v>
      </c>
      <c r="X66" s="45" t="s">
        <v>14</v>
      </c>
      <c r="Y66" s="45" t="s">
        <v>14</v>
      </c>
      <c r="Z66" s="46" t="s">
        <v>14</v>
      </c>
      <c r="AA66" s="44" t="s">
        <v>14</v>
      </c>
      <c r="AB66" s="45" t="s">
        <v>14</v>
      </c>
      <c r="AC66" s="45" t="s">
        <v>14</v>
      </c>
      <c r="AD66" s="45" t="s">
        <v>14</v>
      </c>
      <c r="AE66" s="46" t="s">
        <v>14</v>
      </c>
      <c r="AF66" s="44" t="s">
        <v>14</v>
      </c>
      <c r="AG66" s="45" t="s">
        <v>14</v>
      </c>
      <c r="AH66" s="45" t="s">
        <v>14</v>
      </c>
      <c r="AI66" s="45" t="s">
        <v>14</v>
      </c>
      <c r="AJ66" s="46" t="s">
        <v>14</v>
      </c>
      <c r="AK66" s="44">
        <v>2</v>
      </c>
      <c r="AL66" s="45">
        <v>0</v>
      </c>
      <c r="AM66" s="45">
        <v>0</v>
      </c>
      <c r="AN66" s="45" t="s">
        <v>17</v>
      </c>
      <c r="AO66" s="46">
        <v>4</v>
      </c>
      <c r="AP66" s="19" t="s">
        <v>14</v>
      </c>
      <c r="AQ66" s="18"/>
      <c r="AR66" s="19"/>
    </row>
    <row r="67" spans="1:44" s="6" customFormat="1" ht="15" thickBot="1" x14ac:dyDescent="0.35">
      <c r="A67" s="25"/>
      <c r="B67" s="26" t="s">
        <v>151</v>
      </c>
      <c r="C67" s="31"/>
      <c r="D67" s="55"/>
      <c r="E67" s="38">
        <f>E68</f>
        <v>3</v>
      </c>
      <c r="F67" s="40">
        <f>F68</f>
        <v>15</v>
      </c>
      <c r="G67" s="38">
        <f t="shared" ref="G67:AO67" si="90">G68</f>
        <v>0</v>
      </c>
      <c r="H67" s="39">
        <f t="shared" si="90"/>
        <v>0</v>
      </c>
      <c r="I67" s="39">
        <f t="shared" si="90"/>
        <v>0</v>
      </c>
      <c r="J67" s="39"/>
      <c r="K67" s="40">
        <f t="shared" si="90"/>
        <v>0</v>
      </c>
      <c r="L67" s="38">
        <f t="shared" si="90"/>
        <v>0</v>
      </c>
      <c r="M67" s="39">
        <f t="shared" si="90"/>
        <v>0</v>
      </c>
      <c r="N67" s="39">
        <f t="shared" si="90"/>
        <v>0</v>
      </c>
      <c r="O67" s="39"/>
      <c r="P67" s="40">
        <f t="shared" si="90"/>
        <v>0</v>
      </c>
      <c r="Q67" s="38">
        <f t="shared" si="90"/>
        <v>0</v>
      </c>
      <c r="R67" s="39">
        <f t="shared" si="90"/>
        <v>0</v>
      </c>
      <c r="S67" s="39">
        <f t="shared" si="90"/>
        <v>0</v>
      </c>
      <c r="T67" s="39"/>
      <c r="U67" s="40">
        <f t="shared" si="90"/>
        <v>0</v>
      </c>
      <c r="V67" s="38">
        <f t="shared" si="90"/>
        <v>0</v>
      </c>
      <c r="W67" s="39">
        <f t="shared" si="90"/>
        <v>0</v>
      </c>
      <c r="X67" s="39">
        <f t="shared" si="90"/>
        <v>0</v>
      </c>
      <c r="Y67" s="39"/>
      <c r="Z67" s="40">
        <f t="shared" si="90"/>
        <v>0</v>
      </c>
      <c r="AA67" s="38">
        <f t="shared" si="90"/>
        <v>0</v>
      </c>
      <c r="AB67" s="39">
        <f t="shared" si="90"/>
        <v>0</v>
      </c>
      <c r="AC67" s="39">
        <f t="shared" si="90"/>
        <v>0</v>
      </c>
      <c r="AD67" s="39"/>
      <c r="AE67" s="40">
        <f t="shared" si="90"/>
        <v>0</v>
      </c>
      <c r="AF67" s="38">
        <f t="shared" si="90"/>
        <v>0</v>
      </c>
      <c r="AG67" s="39">
        <f t="shared" si="90"/>
        <v>0</v>
      </c>
      <c r="AH67" s="39">
        <f t="shared" si="90"/>
        <v>0</v>
      </c>
      <c r="AI67" s="39"/>
      <c r="AJ67" s="40">
        <f t="shared" si="90"/>
        <v>0</v>
      </c>
      <c r="AK67" s="38">
        <f t="shared" si="90"/>
        <v>0</v>
      </c>
      <c r="AL67" s="39">
        <f t="shared" si="90"/>
        <v>0</v>
      </c>
      <c r="AM67" s="39">
        <f t="shared" si="90"/>
        <v>3</v>
      </c>
      <c r="AN67" s="39"/>
      <c r="AO67" s="40">
        <f t="shared" si="90"/>
        <v>15</v>
      </c>
      <c r="AP67" s="27"/>
      <c r="AQ67" s="25"/>
      <c r="AR67" s="27"/>
    </row>
    <row r="68" spans="1:44" ht="15" thickBot="1" x14ac:dyDescent="0.35">
      <c r="A68" s="25">
        <v>54</v>
      </c>
      <c r="B68" s="26" t="s">
        <v>310</v>
      </c>
      <c r="C68" s="31" t="s">
        <v>152</v>
      </c>
      <c r="D68" s="70"/>
      <c r="E68" s="71">
        <v>3</v>
      </c>
      <c r="F68" s="72">
        <v>15</v>
      </c>
      <c r="G68" s="71"/>
      <c r="H68" s="73"/>
      <c r="I68" s="73"/>
      <c r="J68" s="73"/>
      <c r="K68" s="72"/>
      <c r="L68" s="71"/>
      <c r="M68" s="73"/>
      <c r="N68" s="73"/>
      <c r="O68" s="73"/>
      <c r="P68" s="72"/>
      <c r="Q68" s="71"/>
      <c r="R68" s="73"/>
      <c r="S68" s="73"/>
      <c r="T68" s="73"/>
      <c r="U68" s="72"/>
      <c r="V68" s="71"/>
      <c r="W68" s="73"/>
      <c r="X68" s="73"/>
      <c r="Y68" s="73"/>
      <c r="Z68" s="72"/>
      <c r="AA68" s="71"/>
      <c r="AB68" s="73"/>
      <c r="AC68" s="73"/>
      <c r="AD68" s="73"/>
      <c r="AE68" s="72"/>
      <c r="AF68" s="71"/>
      <c r="AG68" s="73"/>
      <c r="AH68" s="73"/>
      <c r="AI68" s="73"/>
      <c r="AJ68" s="72"/>
      <c r="AK68" s="71">
        <v>0</v>
      </c>
      <c r="AL68" s="73">
        <v>0</v>
      </c>
      <c r="AM68" s="73">
        <v>3</v>
      </c>
      <c r="AN68" s="73" t="s">
        <v>17</v>
      </c>
      <c r="AO68" s="72">
        <v>15</v>
      </c>
      <c r="AP68" s="74" t="s">
        <v>132</v>
      </c>
      <c r="AQ68" s="68" t="s">
        <v>154</v>
      </c>
      <c r="AR68" s="74" t="s">
        <v>152</v>
      </c>
    </row>
    <row r="69" spans="1:44" s="6" customFormat="1" ht="15" thickBot="1" x14ac:dyDescent="0.35">
      <c r="A69" s="25"/>
      <c r="B69" s="26" t="s">
        <v>163</v>
      </c>
      <c r="C69" s="31"/>
      <c r="D69" s="55"/>
      <c r="E69" s="38">
        <f>SUM(E70:E72)</f>
        <v>1</v>
      </c>
      <c r="F69" s="40">
        <f t="shared" ref="F69:K69" si="91">SUM(F70:F72)</f>
        <v>0</v>
      </c>
      <c r="G69" s="38">
        <f t="shared" si="91"/>
        <v>0</v>
      </c>
      <c r="H69" s="39">
        <f t="shared" si="91"/>
        <v>1</v>
      </c>
      <c r="I69" s="39">
        <f t="shared" si="91"/>
        <v>0</v>
      </c>
      <c r="J69" s="39"/>
      <c r="K69" s="40">
        <f t="shared" si="91"/>
        <v>0</v>
      </c>
      <c r="L69" s="38" t="s">
        <v>14</v>
      </c>
      <c r="M69" s="39" t="s">
        <v>14</v>
      </c>
      <c r="N69" s="39" t="s">
        <v>14</v>
      </c>
      <c r="O69" s="39"/>
      <c r="P69" s="40" t="s">
        <v>14</v>
      </c>
      <c r="Q69" s="38" t="s">
        <v>14</v>
      </c>
      <c r="R69" s="39" t="s">
        <v>14</v>
      </c>
      <c r="S69" s="39" t="s">
        <v>14</v>
      </c>
      <c r="T69" s="39"/>
      <c r="U69" s="40" t="s">
        <v>14</v>
      </c>
      <c r="V69" s="38"/>
      <c r="W69" s="39"/>
      <c r="X69" s="39"/>
      <c r="Y69" s="39"/>
      <c r="Z69" s="40"/>
      <c r="AA69" s="38"/>
      <c r="AB69" s="39"/>
      <c r="AC69" s="39"/>
      <c r="AD69" s="39"/>
      <c r="AE69" s="40"/>
      <c r="AF69" s="38"/>
      <c r="AG69" s="39"/>
      <c r="AH69" s="39"/>
      <c r="AI69" s="39"/>
      <c r="AJ69" s="40"/>
      <c r="AK69" s="38" t="s">
        <v>14</v>
      </c>
      <c r="AL69" s="39" t="s">
        <v>14</v>
      </c>
      <c r="AM69" s="39" t="s">
        <v>14</v>
      </c>
      <c r="AN69" s="39"/>
      <c r="AO69" s="40" t="s">
        <v>14</v>
      </c>
      <c r="AP69" s="27"/>
      <c r="AQ69" s="25"/>
      <c r="AR69" s="27"/>
    </row>
    <row r="70" spans="1:44" x14ac:dyDescent="0.3">
      <c r="A70" s="10" t="s">
        <v>164</v>
      </c>
      <c r="B70" s="11" t="s">
        <v>165</v>
      </c>
      <c r="C70" s="28" t="s">
        <v>166</v>
      </c>
      <c r="D70" s="63" t="s">
        <v>14</v>
      </c>
      <c r="E70" s="64">
        <v>1</v>
      </c>
      <c r="F70" s="65">
        <v>0</v>
      </c>
      <c r="G70" s="64">
        <v>0</v>
      </c>
      <c r="H70" s="66">
        <v>1</v>
      </c>
      <c r="I70" s="66">
        <v>0</v>
      </c>
      <c r="J70" s="66" t="s">
        <v>41</v>
      </c>
      <c r="K70" s="65">
        <v>0</v>
      </c>
      <c r="L70" s="64" t="s">
        <v>14</v>
      </c>
      <c r="M70" s="66" t="s">
        <v>14</v>
      </c>
      <c r="N70" s="66" t="s">
        <v>14</v>
      </c>
      <c r="O70" s="66" t="s">
        <v>14</v>
      </c>
      <c r="P70" s="65" t="s">
        <v>14</v>
      </c>
      <c r="Q70" s="64" t="s">
        <v>14</v>
      </c>
      <c r="R70" s="66" t="s">
        <v>14</v>
      </c>
      <c r="S70" s="66" t="s">
        <v>14</v>
      </c>
      <c r="T70" s="66" t="s">
        <v>14</v>
      </c>
      <c r="U70" s="65" t="s">
        <v>14</v>
      </c>
      <c r="V70" s="64"/>
      <c r="W70" s="66"/>
      <c r="X70" s="66"/>
      <c r="Y70" s="66"/>
      <c r="Z70" s="65"/>
      <c r="AA70" s="64"/>
      <c r="AB70" s="66"/>
      <c r="AC70" s="66"/>
      <c r="AD70" s="66"/>
      <c r="AE70" s="65"/>
      <c r="AF70" s="64"/>
      <c r="AG70" s="66"/>
      <c r="AH70" s="66"/>
      <c r="AI70" s="66"/>
      <c r="AJ70" s="65"/>
      <c r="AK70" s="64" t="s">
        <v>14</v>
      </c>
      <c r="AL70" s="66" t="s">
        <v>14</v>
      </c>
      <c r="AM70" s="66" t="s">
        <v>14</v>
      </c>
      <c r="AN70" s="66" t="s">
        <v>14</v>
      </c>
      <c r="AO70" s="65" t="s">
        <v>14</v>
      </c>
      <c r="AP70" s="67" t="s">
        <v>14</v>
      </c>
      <c r="AQ70" s="62" t="s">
        <v>167</v>
      </c>
      <c r="AR70" s="67" t="s">
        <v>168</v>
      </c>
    </row>
    <row r="71" spans="1:44" x14ac:dyDescent="0.3">
      <c r="A71" s="13" t="s">
        <v>169</v>
      </c>
      <c r="B71" s="7" t="s">
        <v>170</v>
      </c>
      <c r="C71" s="29" t="s">
        <v>171</v>
      </c>
      <c r="D71" s="57" t="s">
        <v>172</v>
      </c>
      <c r="E71" s="44"/>
      <c r="F71" s="46"/>
      <c r="G71" s="44" t="s">
        <v>14</v>
      </c>
      <c r="H71" s="45" t="s">
        <v>14</v>
      </c>
      <c r="I71" s="45" t="s">
        <v>14</v>
      </c>
      <c r="J71" s="45" t="s">
        <v>14</v>
      </c>
      <c r="K71" s="46" t="s">
        <v>14</v>
      </c>
      <c r="L71" s="44" t="s">
        <v>14</v>
      </c>
      <c r="M71" s="45" t="s">
        <v>14</v>
      </c>
      <c r="N71" s="45" t="s">
        <v>14</v>
      </c>
      <c r="O71" s="45" t="s">
        <v>14</v>
      </c>
      <c r="P71" s="46" t="s">
        <v>14</v>
      </c>
      <c r="Q71" s="44" t="s">
        <v>14</v>
      </c>
      <c r="R71" s="45" t="s">
        <v>14</v>
      </c>
      <c r="S71" s="45" t="s">
        <v>14</v>
      </c>
      <c r="T71" s="45" t="s">
        <v>14</v>
      </c>
      <c r="U71" s="46" t="s">
        <v>14</v>
      </c>
      <c r="V71" s="44"/>
      <c r="W71" s="45"/>
      <c r="X71" s="45"/>
      <c r="Y71" s="45"/>
      <c r="Z71" s="46"/>
      <c r="AA71" s="44"/>
      <c r="AB71" s="45"/>
      <c r="AC71" s="45"/>
      <c r="AD71" s="45"/>
      <c r="AE71" s="46"/>
      <c r="AF71" s="44"/>
      <c r="AG71" s="45"/>
      <c r="AH71" s="45"/>
      <c r="AI71" s="45"/>
      <c r="AJ71" s="46"/>
      <c r="AK71" s="44" t="s">
        <v>14</v>
      </c>
      <c r="AL71" s="45" t="s">
        <v>14</v>
      </c>
      <c r="AM71" s="45" t="s">
        <v>14</v>
      </c>
      <c r="AN71" s="45" t="s">
        <v>14</v>
      </c>
      <c r="AO71" s="46" t="s">
        <v>14</v>
      </c>
      <c r="AP71" s="19" t="s">
        <v>14</v>
      </c>
      <c r="AQ71" s="18"/>
      <c r="AR71" s="19"/>
    </row>
    <row r="72" spans="1:44" ht="15" thickBot="1" x14ac:dyDescent="0.35">
      <c r="A72" s="15" t="s">
        <v>173</v>
      </c>
      <c r="B72" s="16" t="s">
        <v>174</v>
      </c>
      <c r="C72" s="30" t="s">
        <v>175</v>
      </c>
      <c r="D72" s="58" t="s">
        <v>172</v>
      </c>
      <c r="E72" s="49"/>
      <c r="F72" s="51"/>
      <c r="G72" s="49" t="s">
        <v>14</v>
      </c>
      <c r="H72" s="50" t="s">
        <v>14</v>
      </c>
      <c r="I72" s="50" t="s">
        <v>14</v>
      </c>
      <c r="J72" s="50" t="s">
        <v>14</v>
      </c>
      <c r="K72" s="51" t="s">
        <v>14</v>
      </c>
      <c r="L72" s="49" t="s">
        <v>14</v>
      </c>
      <c r="M72" s="50" t="s">
        <v>14</v>
      </c>
      <c r="N72" s="50" t="s">
        <v>14</v>
      </c>
      <c r="O72" s="50" t="s">
        <v>14</v>
      </c>
      <c r="P72" s="51" t="s">
        <v>14</v>
      </c>
      <c r="Q72" s="49" t="s">
        <v>14</v>
      </c>
      <c r="R72" s="50" t="s">
        <v>14</v>
      </c>
      <c r="S72" s="50" t="s">
        <v>14</v>
      </c>
      <c r="T72" s="50" t="s">
        <v>14</v>
      </c>
      <c r="U72" s="51" t="s">
        <v>14</v>
      </c>
      <c r="V72" s="49"/>
      <c r="W72" s="50"/>
      <c r="X72" s="50"/>
      <c r="Y72" s="50"/>
      <c r="Z72" s="51"/>
      <c r="AA72" s="49"/>
      <c r="AB72" s="50"/>
      <c r="AC72" s="50"/>
      <c r="AD72" s="50"/>
      <c r="AE72" s="51"/>
      <c r="AF72" s="49"/>
      <c r="AG72" s="50"/>
      <c r="AH72" s="50"/>
      <c r="AI72" s="50"/>
      <c r="AJ72" s="51"/>
      <c r="AK72" s="49" t="s">
        <v>14</v>
      </c>
      <c r="AL72" s="50" t="s">
        <v>14</v>
      </c>
      <c r="AM72" s="50" t="s">
        <v>14</v>
      </c>
      <c r="AN72" s="50" t="s">
        <v>14</v>
      </c>
      <c r="AO72" s="51" t="s">
        <v>14</v>
      </c>
      <c r="AP72" s="21" t="s">
        <v>14</v>
      </c>
      <c r="AQ72" s="20"/>
      <c r="AR72" s="21"/>
    </row>
    <row r="73" spans="1:44" s="6" customFormat="1" x14ac:dyDescent="0.3">
      <c r="A73" s="10"/>
      <c r="B73" s="11"/>
      <c r="C73" s="28" t="s">
        <v>155</v>
      </c>
      <c r="D73" s="59"/>
      <c r="E73" s="60">
        <f>SUM(E8,E24,E30,E54,E63,E67,E69)</f>
        <v>156</v>
      </c>
      <c r="F73" s="61">
        <f>SUM(F8,F24,F30,F54,F63,F67,F69)</f>
        <v>210</v>
      </c>
      <c r="G73" s="60">
        <f t="shared" ref="G73:AO73" si="92">SUM(G8,G24,G30,G54,G63,G67,G69)</f>
        <v>8</v>
      </c>
      <c r="H73" s="32">
        <f t="shared" si="92"/>
        <v>16</v>
      </c>
      <c r="I73" s="32">
        <f t="shared" si="92"/>
        <v>2</v>
      </c>
      <c r="J73" s="32"/>
      <c r="K73" s="61">
        <f t="shared" si="92"/>
        <v>28</v>
      </c>
      <c r="L73" s="60">
        <f t="shared" si="92"/>
        <v>11</v>
      </c>
      <c r="M73" s="32">
        <f t="shared" si="92"/>
        <v>9</v>
      </c>
      <c r="N73" s="32">
        <f t="shared" si="92"/>
        <v>4</v>
      </c>
      <c r="O73" s="32"/>
      <c r="P73" s="61">
        <f t="shared" si="92"/>
        <v>32</v>
      </c>
      <c r="Q73" s="60">
        <f t="shared" si="92"/>
        <v>9</v>
      </c>
      <c r="R73" s="32">
        <f t="shared" si="92"/>
        <v>10</v>
      </c>
      <c r="S73" s="32">
        <f t="shared" si="92"/>
        <v>6</v>
      </c>
      <c r="T73" s="32"/>
      <c r="U73" s="61">
        <f t="shared" si="92"/>
        <v>31</v>
      </c>
      <c r="V73" s="60">
        <f t="shared" si="92"/>
        <v>8</v>
      </c>
      <c r="W73" s="32">
        <f t="shared" si="92"/>
        <v>4</v>
      </c>
      <c r="X73" s="32">
        <f t="shared" si="92"/>
        <v>8</v>
      </c>
      <c r="Y73" s="32"/>
      <c r="Z73" s="61">
        <f t="shared" si="92"/>
        <v>27</v>
      </c>
      <c r="AA73" s="60">
        <f t="shared" si="92"/>
        <v>11</v>
      </c>
      <c r="AB73" s="32">
        <f t="shared" si="92"/>
        <v>0</v>
      </c>
      <c r="AC73" s="32">
        <f t="shared" si="92"/>
        <v>12</v>
      </c>
      <c r="AD73" s="32"/>
      <c r="AE73" s="61">
        <f t="shared" si="92"/>
        <v>32</v>
      </c>
      <c r="AF73" s="60">
        <f t="shared" si="92"/>
        <v>9</v>
      </c>
      <c r="AG73" s="32">
        <f t="shared" si="92"/>
        <v>4</v>
      </c>
      <c r="AH73" s="32">
        <f t="shared" si="92"/>
        <v>10</v>
      </c>
      <c r="AI73" s="32"/>
      <c r="AJ73" s="61">
        <f t="shared" si="92"/>
        <v>31</v>
      </c>
      <c r="AK73" s="60">
        <f t="shared" si="92"/>
        <v>6</v>
      </c>
      <c r="AL73" s="32">
        <f t="shared" si="92"/>
        <v>0</v>
      </c>
      <c r="AM73" s="32">
        <f t="shared" si="92"/>
        <v>9</v>
      </c>
      <c r="AN73" s="32"/>
      <c r="AO73" s="61">
        <f t="shared" si="92"/>
        <v>29</v>
      </c>
      <c r="AP73" s="12"/>
    </row>
    <row r="74" spans="1:44" s="6" customFormat="1" x14ac:dyDescent="0.3">
      <c r="A74" s="13"/>
      <c r="B74" s="7"/>
      <c r="C74" s="29" t="s">
        <v>156</v>
      </c>
      <c r="D74" s="53"/>
      <c r="E74" s="47"/>
      <c r="F74" s="48"/>
      <c r="G74" s="47">
        <f>SUM(G73:I73)</f>
        <v>26</v>
      </c>
      <c r="H74" s="9"/>
      <c r="I74" s="9"/>
      <c r="J74" s="9"/>
      <c r="K74" s="48"/>
      <c r="L74" s="47">
        <f>SUM(L73:N73)</f>
        <v>24</v>
      </c>
      <c r="M74" s="9"/>
      <c r="N74" s="9"/>
      <c r="O74" s="9"/>
      <c r="P74" s="48"/>
      <c r="Q74" s="47">
        <f>SUM(Q73:S73)</f>
        <v>25</v>
      </c>
      <c r="R74" s="9"/>
      <c r="S74" s="9"/>
      <c r="T74" s="9"/>
      <c r="U74" s="48"/>
      <c r="V74" s="47">
        <f>SUM(V73:X73)</f>
        <v>20</v>
      </c>
      <c r="W74" s="9"/>
      <c r="X74" s="9"/>
      <c r="Y74" s="9"/>
      <c r="Z74" s="48"/>
      <c r="AA74" s="47">
        <f>SUM(AA73:AC73)</f>
        <v>23</v>
      </c>
      <c r="AB74" s="9"/>
      <c r="AC74" s="9"/>
      <c r="AD74" s="9"/>
      <c r="AE74" s="48"/>
      <c r="AF74" s="47">
        <f>SUM(AF73:AH73)</f>
        <v>23</v>
      </c>
      <c r="AG74" s="9"/>
      <c r="AH74" s="9"/>
      <c r="AI74" s="9"/>
      <c r="AJ74" s="48"/>
      <c r="AK74" s="47">
        <f>SUM(AK73:AM73)</f>
        <v>15</v>
      </c>
      <c r="AL74" s="9"/>
      <c r="AM74" s="9"/>
      <c r="AN74" s="9"/>
      <c r="AO74" s="48"/>
      <c r="AP74" s="14"/>
    </row>
    <row r="75" spans="1:44" s="6" customFormat="1" x14ac:dyDescent="0.3">
      <c r="A75" s="13"/>
      <c r="B75" s="7"/>
      <c r="C75" s="29" t="s">
        <v>275</v>
      </c>
      <c r="D75" s="53"/>
      <c r="E75" s="47"/>
      <c r="F75" s="48"/>
      <c r="G75" s="47"/>
      <c r="H75" s="9"/>
      <c r="I75" s="9"/>
      <c r="J75" s="9">
        <f>COUNTIF(J9:J68,"a")</f>
        <v>1</v>
      </c>
      <c r="K75" s="48"/>
      <c r="L75" s="47"/>
      <c r="M75" s="9"/>
      <c r="N75" s="9"/>
      <c r="O75" s="9">
        <f>COUNTIF(O9:O68,"a")</f>
        <v>1</v>
      </c>
      <c r="P75" s="48"/>
      <c r="Q75" s="47"/>
      <c r="R75" s="9"/>
      <c r="S75" s="9"/>
      <c r="T75" s="9">
        <f>COUNTIF(T9:T68,"a")</f>
        <v>1</v>
      </c>
      <c r="U75" s="48"/>
      <c r="V75" s="47"/>
      <c r="W75" s="9"/>
      <c r="X75" s="9"/>
      <c r="Y75" s="9">
        <f>COUNTIF(Y9:Y68,"a")</f>
        <v>1</v>
      </c>
      <c r="Z75" s="48"/>
      <c r="AA75" s="47"/>
      <c r="AB75" s="9"/>
      <c r="AC75" s="9"/>
      <c r="AD75" s="9">
        <f>COUNTIF(AD9:AD68,"a")</f>
        <v>0</v>
      </c>
      <c r="AE75" s="48"/>
      <c r="AF75" s="47"/>
      <c r="AG75" s="9"/>
      <c r="AH75" s="9"/>
      <c r="AI75" s="9">
        <f>COUNTIF(AI9:AI68,"a")</f>
        <v>0</v>
      </c>
      <c r="AJ75" s="48"/>
      <c r="AK75" s="47"/>
      <c r="AL75" s="9"/>
      <c r="AM75" s="9"/>
      <c r="AN75" s="9">
        <f>COUNTIF(AN9:AN68,"a")</f>
        <v>0</v>
      </c>
      <c r="AO75" s="48"/>
      <c r="AP75" s="14" t="s">
        <v>350</v>
      </c>
    </row>
    <row r="76" spans="1:44" s="6" customFormat="1" x14ac:dyDescent="0.3">
      <c r="A76" s="13"/>
      <c r="B76" s="7"/>
      <c r="C76" s="29" t="s">
        <v>276</v>
      </c>
      <c r="D76" s="53"/>
      <c r="E76" s="47"/>
      <c r="F76" s="48"/>
      <c r="G76" s="47"/>
      <c r="H76" s="9"/>
      <c r="I76" s="9"/>
      <c r="J76" s="9">
        <f>COUNTIF(J9:J68,"é")</f>
        <v>4</v>
      </c>
      <c r="K76" s="48"/>
      <c r="L76" s="47"/>
      <c r="M76" s="9"/>
      <c r="N76" s="9"/>
      <c r="O76" s="9">
        <f>COUNTIF(O9:O68,"é")</f>
        <v>3</v>
      </c>
      <c r="P76" s="48"/>
      <c r="Q76" s="47"/>
      <c r="R76" s="9"/>
      <c r="S76" s="9"/>
      <c r="T76" s="9">
        <f>COUNTIF(T9:T68,"é")</f>
        <v>4</v>
      </c>
      <c r="U76" s="48"/>
      <c r="V76" s="47"/>
      <c r="W76" s="9"/>
      <c r="X76" s="9"/>
      <c r="Y76" s="9">
        <f>COUNTIF(Y9:Y68,"é")</f>
        <v>5</v>
      </c>
      <c r="Z76" s="48"/>
      <c r="AA76" s="47"/>
      <c r="AB76" s="9"/>
      <c r="AC76" s="9"/>
      <c r="AD76" s="9">
        <f>COUNTIF(AD9:AD68,"é")</f>
        <v>5</v>
      </c>
      <c r="AE76" s="48"/>
      <c r="AF76" s="47"/>
      <c r="AG76" s="9"/>
      <c r="AH76" s="9"/>
      <c r="AI76" s="9">
        <f>COUNTIF(AI9:AI68,"é")</f>
        <v>3</v>
      </c>
      <c r="AJ76" s="48"/>
      <c r="AK76" s="47"/>
      <c r="AL76" s="9"/>
      <c r="AM76" s="9"/>
      <c r="AN76" s="9">
        <f>COUNTIF(AN9:AN68,"é")</f>
        <v>2</v>
      </c>
      <c r="AO76" s="48"/>
      <c r="AP76" s="14" t="s">
        <v>351</v>
      </c>
    </row>
    <row r="77" spans="1:44" s="6" customFormat="1" ht="15" thickBot="1" x14ac:dyDescent="0.35">
      <c r="A77" s="15"/>
      <c r="B77" s="16"/>
      <c r="C77" s="30" t="s">
        <v>277</v>
      </c>
      <c r="D77" s="54"/>
      <c r="E77" s="35"/>
      <c r="F77" s="37"/>
      <c r="G77" s="35"/>
      <c r="H77" s="36"/>
      <c r="I77" s="36"/>
      <c r="J77" s="36">
        <f>COUNTIF(J9:J68,"v")</f>
        <v>3</v>
      </c>
      <c r="K77" s="37"/>
      <c r="L77" s="35"/>
      <c r="M77" s="36"/>
      <c r="N77" s="36"/>
      <c r="O77" s="36">
        <f>COUNTIF(O9:O68,"v")</f>
        <v>5</v>
      </c>
      <c r="P77" s="37"/>
      <c r="Q77" s="35"/>
      <c r="R77" s="36"/>
      <c r="S77" s="36"/>
      <c r="T77" s="36">
        <f>COUNTIF(T9:T68,"v")</f>
        <v>5</v>
      </c>
      <c r="U77" s="37"/>
      <c r="V77" s="35"/>
      <c r="W77" s="36"/>
      <c r="X77" s="36"/>
      <c r="Y77" s="36">
        <f>COUNTIF(Y9:Y68,"v")</f>
        <v>3</v>
      </c>
      <c r="Z77" s="37"/>
      <c r="AA77" s="35"/>
      <c r="AB77" s="36"/>
      <c r="AC77" s="36"/>
      <c r="AD77" s="36">
        <f>COUNTIF(AD9:AD68,"v")</f>
        <v>2</v>
      </c>
      <c r="AE77" s="37"/>
      <c r="AF77" s="35"/>
      <c r="AG77" s="36"/>
      <c r="AH77" s="36"/>
      <c r="AI77" s="36">
        <f>COUNTIF(AI9:AI68,"v")</f>
        <v>4</v>
      </c>
      <c r="AJ77" s="37"/>
      <c r="AK77" s="35"/>
      <c r="AL77" s="36"/>
      <c r="AM77" s="36"/>
      <c r="AN77" s="36">
        <f>COUNTIF(AN9:AN68,"v")</f>
        <v>2</v>
      </c>
      <c r="AO77" s="37"/>
      <c r="AP77" s="17" t="s">
        <v>352</v>
      </c>
    </row>
    <row r="79" spans="1:44" x14ac:dyDescent="0.3">
      <c r="B79" t="s">
        <v>176</v>
      </c>
      <c r="C79" t="s">
        <v>177</v>
      </c>
      <c r="AQ79" s="5" t="s">
        <v>194</v>
      </c>
      <c r="AR79" s="5"/>
    </row>
    <row r="80" spans="1:44" ht="15" thickBot="1" x14ac:dyDescent="0.35">
      <c r="C80" t="s">
        <v>178</v>
      </c>
      <c r="AP80" s="112" t="s">
        <v>364</v>
      </c>
      <c r="AQ80" s="5" t="s">
        <v>195</v>
      </c>
      <c r="AR80" s="5"/>
    </row>
    <row r="81" spans="2:44" x14ac:dyDescent="0.3">
      <c r="C81" t="s">
        <v>200</v>
      </c>
      <c r="AP81" s="111" t="s">
        <v>365</v>
      </c>
      <c r="AQ81" s="62" t="s">
        <v>179</v>
      </c>
      <c r="AR81" s="67" t="s">
        <v>201</v>
      </c>
    </row>
    <row r="82" spans="2:44" x14ac:dyDescent="0.3">
      <c r="AP82" s="111" t="s">
        <v>366</v>
      </c>
      <c r="AQ82" s="18" t="s">
        <v>180</v>
      </c>
      <c r="AR82" s="19" t="s">
        <v>202</v>
      </c>
    </row>
    <row r="83" spans="2:44" x14ac:dyDescent="0.3">
      <c r="B83" s="6" t="s">
        <v>196</v>
      </c>
      <c r="AP83" s="111" t="s">
        <v>367</v>
      </c>
      <c r="AQ83" s="18" t="s">
        <v>181</v>
      </c>
      <c r="AR83" s="19" t="s">
        <v>203</v>
      </c>
    </row>
    <row r="84" spans="2:44" x14ac:dyDescent="0.3">
      <c r="B84" t="s">
        <v>197</v>
      </c>
      <c r="AP84" s="113" t="s">
        <v>368</v>
      </c>
      <c r="AQ84" s="18" t="s">
        <v>182</v>
      </c>
      <c r="AR84" s="19" t="s">
        <v>204</v>
      </c>
    </row>
    <row r="85" spans="2:44" ht="15" thickBot="1" x14ac:dyDescent="0.35">
      <c r="B85" s="6" t="s">
        <v>198</v>
      </c>
      <c r="AP85" s="113" t="s">
        <v>369</v>
      </c>
      <c r="AQ85" s="20" t="s">
        <v>183</v>
      </c>
      <c r="AR85" s="21" t="s">
        <v>205</v>
      </c>
    </row>
    <row r="86" spans="2:44" x14ac:dyDescent="0.3">
      <c r="B86" t="s">
        <v>199</v>
      </c>
    </row>
    <row r="88" spans="2:44" x14ac:dyDescent="0.3">
      <c r="B88" s="6" t="s">
        <v>184</v>
      </c>
    </row>
    <row r="89" spans="2:44" x14ac:dyDescent="0.3">
      <c r="B89" s="6"/>
    </row>
    <row r="90" spans="2:44" x14ac:dyDescent="0.3">
      <c r="B90" s="6" t="s">
        <v>185</v>
      </c>
    </row>
    <row r="91" spans="2:44" x14ac:dyDescent="0.3">
      <c r="B91" t="s">
        <v>186</v>
      </c>
    </row>
  </sheetData>
  <mergeCells count="18">
    <mergeCell ref="A5:A7"/>
    <mergeCell ref="B5:B7"/>
    <mergeCell ref="C5:C7"/>
    <mergeCell ref="D5:D7"/>
    <mergeCell ref="E5:E7"/>
    <mergeCell ref="F5:F7"/>
    <mergeCell ref="AP5:AP6"/>
    <mergeCell ref="AQ5:AR6"/>
    <mergeCell ref="E1:AP1"/>
    <mergeCell ref="E2:AP2"/>
    <mergeCell ref="G6:K6"/>
    <mergeCell ref="L6:P6"/>
    <mergeCell ref="Q6:U6"/>
    <mergeCell ref="V6:Z6"/>
    <mergeCell ref="AA6:AE6"/>
    <mergeCell ref="AF6:AJ6"/>
    <mergeCell ref="AK6:AO6"/>
    <mergeCell ref="G5:AO5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50" fitToHeight="0" orientation="landscape" r:id="rId1"/>
  <rowBreaks count="1" manualBreakCount="1">
    <brk id="52" max="16383" man="1"/>
  </rowBreaks>
  <colBreaks count="1" manualBreakCount="1">
    <brk id="4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87"/>
  <sheetViews>
    <sheetView view="pageBreakPreview" zoomScale="80" zoomScaleNormal="70" zoomScaleSheetLayoutView="80" workbookViewId="0">
      <pane xSplit="6" ySplit="7" topLeftCell="G8" activePane="bottomRight" state="frozen"/>
      <selection pane="topRight" activeCell="G1" sqref="G1"/>
      <selection pane="bottomLeft" activeCell="A8" sqref="A8"/>
      <selection pane="bottomRight"/>
    </sheetView>
  </sheetViews>
  <sheetFormatPr defaultRowHeight="14.4" x14ac:dyDescent="0.3"/>
  <cols>
    <col min="1" max="1" width="4.44140625" customWidth="1"/>
    <col min="2" max="2" width="14.6640625" customWidth="1"/>
    <col min="3" max="3" width="52.6640625" customWidth="1"/>
    <col min="4" max="4" width="3.109375" style="52" customWidth="1"/>
    <col min="5" max="5" width="5.109375" style="52" customWidth="1"/>
    <col min="6" max="6" width="4.5546875" style="52" customWidth="1"/>
    <col min="7" max="7" width="3.109375" style="52" customWidth="1"/>
    <col min="8" max="8" width="3.44140625" style="52" bestFit="1" customWidth="1"/>
    <col min="9" max="10" width="2.33203125" style="52" bestFit="1" customWidth="1"/>
    <col min="11" max="14" width="3.44140625" style="52" bestFit="1" customWidth="1"/>
    <col min="15" max="15" width="2.33203125" style="52" bestFit="1" customWidth="1"/>
    <col min="16" max="19" width="3.44140625" style="52" bestFit="1" customWidth="1"/>
    <col min="20" max="20" width="2.33203125" style="52" bestFit="1" customWidth="1"/>
    <col min="21" max="24" width="3.44140625" style="52" bestFit="1" customWidth="1"/>
    <col min="25" max="25" width="2.33203125" style="52" bestFit="1" customWidth="1"/>
    <col min="26" max="27" width="3.44140625" style="52" bestFit="1" customWidth="1"/>
    <col min="28" max="28" width="3.109375" style="52" bestFit="1" customWidth="1"/>
    <col min="29" max="29" width="3.44140625" style="52" bestFit="1" customWidth="1"/>
    <col min="30" max="30" width="2.33203125" style="52" bestFit="1" customWidth="1"/>
    <col min="31" max="34" width="3.44140625" style="52" bestFit="1" customWidth="1"/>
    <col min="35" max="35" width="2.33203125" style="52" bestFit="1" customWidth="1"/>
    <col min="36" max="37" width="3.44140625" style="52" bestFit="1" customWidth="1"/>
    <col min="38" max="38" width="3.109375" style="52" bestFit="1" customWidth="1"/>
    <col min="39" max="39" width="3.44140625" style="52" bestFit="1" customWidth="1"/>
    <col min="40" max="40" width="2.33203125" style="52" bestFit="1" customWidth="1"/>
    <col min="41" max="41" width="3.44140625" style="52" bestFit="1" customWidth="1"/>
    <col min="42" max="42" width="42" bestFit="1" customWidth="1"/>
    <col min="43" max="43" width="27.33203125" customWidth="1"/>
    <col min="44" max="44" width="65.109375" bestFit="1" customWidth="1"/>
  </cols>
  <sheetData>
    <row r="1" spans="1:44" s="1" customFormat="1" ht="21" x14ac:dyDescent="0.3">
      <c r="A1" s="1" t="s">
        <v>187</v>
      </c>
      <c r="D1" s="2"/>
      <c r="E1" s="121" t="s">
        <v>189</v>
      </c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</row>
    <row r="2" spans="1:44" s="5" customFormat="1" ht="21" x14ac:dyDescent="0.3">
      <c r="A2" s="3" t="s">
        <v>188</v>
      </c>
      <c r="B2" s="1"/>
      <c r="C2" s="1"/>
      <c r="D2" s="4"/>
      <c r="E2" s="122" t="s">
        <v>206</v>
      </c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</row>
    <row r="4" spans="1:44" s="6" customFormat="1" ht="15" thickBot="1" x14ac:dyDescent="0.35">
      <c r="D4" s="34"/>
      <c r="E4" s="75" t="s">
        <v>207</v>
      </c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</row>
    <row r="5" spans="1:44" s="33" customFormat="1" ht="28.95" customHeight="1" x14ac:dyDescent="0.3">
      <c r="A5" s="129" t="s">
        <v>2</v>
      </c>
      <c r="B5" s="132" t="s">
        <v>3</v>
      </c>
      <c r="C5" s="135" t="s">
        <v>4</v>
      </c>
      <c r="D5" s="138" t="s">
        <v>5</v>
      </c>
      <c r="E5" s="108" t="s">
        <v>269</v>
      </c>
      <c r="F5" s="99" t="s">
        <v>191</v>
      </c>
      <c r="G5" s="105" t="s">
        <v>6</v>
      </c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7"/>
      <c r="AP5" s="117" t="s">
        <v>193</v>
      </c>
      <c r="AQ5" s="119" t="s">
        <v>7</v>
      </c>
      <c r="AR5" s="117"/>
    </row>
    <row r="6" spans="1:44" s="6" customFormat="1" x14ac:dyDescent="0.3">
      <c r="A6" s="130"/>
      <c r="B6" s="133"/>
      <c r="C6" s="136"/>
      <c r="D6" s="139"/>
      <c r="E6" s="109"/>
      <c r="F6" s="100"/>
      <c r="G6" s="102">
        <v>1</v>
      </c>
      <c r="H6" s="103"/>
      <c r="I6" s="103"/>
      <c r="J6" s="103"/>
      <c r="K6" s="104"/>
      <c r="L6" s="102">
        <v>2</v>
      </c>
      <c r="M6" s="103"/>
      <c r="N6" s="103"/>
      <c r="O6" s="103"/>
      <c r="P6" s="104"/>
      <c r="Q6" s="102">
        <v>3</v>
      </c>
      <c r="R6" s="103"/>
      <c r="S6" s="103"/>
      <c r="T6" s="103"/>
      <c r="U6" s="104"/>
      <c r="V6" s="102">
        <v>4</v>
      </c>
      <c r="W6" s="103"/>
      <c r="X6" s="103"/>
      <c r="Y6" s="103"/>
      <c r="Z6" s="104"/>
      <c r="AA6" s="102">
        <v>5</v>
      </c>
      <c r="AB6" s="103"/>
      <c r="AC6" s="103"/>
      <c r="AD6" s="103"/>
      <c r="AE6" s="104"/>
      <c r="AF6" s="102">
        <v>6</v>
      </c>
      <c r="AG6" s="103"/>
      <c r="AH6" s="103"/>
      <c r="AI6" s="103"/>
      <c r="AJ6" s="104"/>
      <c r="AK6" s="102">
        <v>7</v>
      </c>
      <c r="AL6" s="103"/>
      <c r="AM6" s="103"/>
      <c r="AN6" s="103"/>
      <c r="AO6" s="104"/>
      <c r="AP6" s="118"/>
      <c r="AQ6" s="120"/>
      <c r="AR6" s="118"/>
    </row>
    <row r="7" spans="1:44" s="6" customFormat="1" ht="15" thickBot="1" x14ac:dyDescent="0.35">
      <c r="A7" s="131"/>
      <c r="B7" s="134"/>
      <c r="C7" s="137"/>
      <c r="D7" s="140"/>
      <c r="E7" s="110"/>
      <c r="F7" s="101"/>
      <c r="G7" s="35" t="s">
        <v>8</v>
      </c>
      <c r="H7" s="36" t="s">
        <v>9</v>
      </c>
      <c r="I7" s="36" t="s">
        <v>10</v>
      </c>
      <c r="J7" s="36" t="s">
        <v>11</v>
      </c>
      <c r="K7" s="37" t="s">
        <v>12</v>
      </c>
      <c r="L7" s="35" t="s">
        <v>8</v>
      </c>
      <c r="M7" s="36" t="s">
        <v>9</v>
      </c>
      <c r="N7" s="36" t="s">
        <v>10</v>
      </c>
      <c r="O7" s="36" t="s">
        <v>11</v>
      </c>
      <c r="P7" s="37" t="s">
        <v>12</v>
      </c>
      <c r="Q7" s="35" t="s">
        <v>8</v>
      </c>
      <c r="R7" s="36" t="s">
        <v>9</v>
      </c>
      <c r="S7" s="36" t="s">
        <v>10</v>
      </c>
      <c r="T7" s="36" t="s">
        <v>11</v>
      </c>
      <c r="U7" s="37" t="s">
        <v>12</v>
      </c>
      <c r="V7" s="35" t="s">
        <v>8</v>
      </c>
      <c r="W7" s="36" t="s">
        <v>9</v>
      </c>
      <c r="X7" s="36" t="s">
        <v>10</v>
      </c>
      <c r="Y7" s="36" t="s">
        <v>11</v>
      </c>
      <c r="Z7" s="37" t="s">
        <v>12</v>
      </c>
      <c r="AA7" s="35" t="s">
        <v>8</v>
      </c>
      <c r="AB7" s="36" t="s">
        <v>9</v>
      </c>
      <c r="AC7" s="36" t="s">
        <v>10</v>
      </c>
      <c r="AD7" s="36" t="s">
        <v>11</v>
      </c>
      <c r="AE7" s="37" t="s">
        <v>12</v>
      </c>
      <c r="AF7" s="35" t="s">
        <v>8</v>
      </c>
      <c r="AG7" s="36" t="s">
        <v>9</v>
      </c>
      <c r="AH7" s="36" t="s">
        <v>10</v>
      </c>
      <c r="AI7" s="36" t="s">
        <v>11</v>
      </c>
      <c r="AJ7" s="37" t="s">
        <v>12</v>
      </c>
      <c r="AK7" s="35" t="s">
        <v>8</v>
      </c>
      <c r="AL7" s="36" t="s">
        <v>9</v>
      </c>
      <c r="AM7" s="36" t="s">
        <v>10</v>
      </c>
      <c r="AN7" s="36" t="s">
        <v>11</v>
      </c>
      <c r="AO7" s="37" t="s">
        <v>12</v>
      </c>
      <c r="AP7" s="17" t="s">
        <v>353</v>
      </c>
      <c r="AQ7" s="15" t="s">
        <v>3</v>
      </c>
      <c r="AR7" s="17" t="s">
        <v>4</v>
      </c>
    </row>
    <row r="8" spans="1:44" s="6" customFormat="1" ht="15" thickBot="1" x14ac:dyDescent="0.35">
      <c r="A8" s="25"/>
      <c r="B8" s="26" t="s">
        <v>13</v>
      </c>
      <c r="C8" s="27"/>
      <c r="D8" s="55"/>
      <c r="E8" s="38">
        <f>SUM(E9:E23)</f>
        <v>148</v>
      </c>
      <c r="F8" s="40">
        <f>SUM(F9:F23)</f>
        <v>44</v>
      </c>
      <c r="G8" s="38">
        <f>SUM(G9:G23)</f>
        <v>17</v>
      </c>
      <c r="H8" s="39">
        <f t="shared" ref="H8:AO8" si="0">SUM(H9:H23)</f>
        <v>44</v>
      </c>
      <c r="I8" s="39">
        <f t="shared" si="0"/>
        <v>4</v>
      </c>
      <c r="J8" s="39"/>
      <c r="K8" s="40">
        <f t="shared" si="0"/>
        <v>19</v>
      </c>
      <c r="L8" s="38">
        <f t="shared" si="0"/>
        <v>17</v>
      </c>
      <c r="M8" s="39">
        <f t="shared" si="0"/>
        <v>16</v>
      </c>
      <c r="N8" s="39">
        <f t="shared" si="0"/>
        <v>0</v>
      </c>
      <c r="O8" s="39"/>
      <c r="P8" s="40">
        <f t="shared" si="0"/>
        <v>9</v>
      </c>
      <c r="Q8" s="38">
        <f t="shared" si="0"/>
        <v>16</v>
      </c>
      <c r="R8" s="39">
        <f t="shared" si="0"/>
        <v>23</v>
      </c>
      <c r="S8" s="39">
        <f t="shared" si="0"/>
        <v>0</v>
      </c>
      <c r="T8" s="39"/>
      <c r="U8" s="40">
        <f t="shared" si="0"/>
        <v>12</v>
      </c>
      <c r="V8" s="38">
        <f t="shared" si="0"/>
        <v>4</v>
      </c>
      <c r="W8" s="39">
        <f t="shared" si="0"/>
        <v>7</v>
      </c>
      <c r="X8" s="39">
        <f t="shared" si="0"/>
        <v>0</v>
      </c>
      <c r="Y8" s="39"/>
      <c r="Z8" s="40">
        <f t="shared" si="0"/>
        <v>4</v>
      </c>
      <c r="AA8" s="38">
        <f t="shared" si="0"/>
        <v>0</v>
      </c>
      <c r="AB8" s="39">
        <f t="shared" si="0"/>
        <v>0</v>
      </c>
      <c r="AC8" s="39">
        <f t="shared" si="0"/>
        <v>0</v>
      </c>
      <c r="AD8" s="39"/>
      <c r="AE8" s="40">
        <f t="shared" si="0"/>
        <v>0</v>
      </c>
      <c r="AF8" s="38">
        <f t="shared" si="0"/>
        <v>0</v>
      </c>
      <c r="AG8" s="39">
        <f t="shared" si="0"/>
        <v>0</v>
      </c>
      <c r="AH8" s="39">
        <f t="shared" si="0"/>
        <v>0</v>
      </c>
      <c r="AI8" s="39"/>
      <c r="AJ8" s="40">
        <f t="shared" si="0"/>
        <v>0</v>
      </c>
      <c r="AK8" s="38">
        <f t="shared" si="0"/>
        <v>0</v>
      </c>
      <c r="AL8" s="39">
        <f t="shared" si="0"/>
        <v>0</v>
      </c>
      <c r="AM8" s="39">
        <f t="shared" si="0"/>
        <v>0</v>
      </c>
      <c r="AN8" s="39"/>
      <c r="AO8" s="40">
        <f t="shared" si="0"/>
        <v>0</v>
      </c>
      <c r="AP8" s="27"/>
      <c r="AQ8" s="25"/>
      <c r="AR8" s="27"/>
    </row>
    <row r="9" spans="1:44" x14ac:dyDescent="0.3">
      <c r="A9" s="22">
        <v>1</v>
      </c>
      <c r="B9" s="23" t="s">
        <v>208</v>
      </c>
      <c r="C9" s="24" t="s">
        <v>16</v>
      </c>
      <c r="D9" s="56" t="s">
        <v>14</v>
      </c>
      <c r="E9" s="41">
        <v>12</v>
      </c>
      <c r="F9" s="43">
        <v>4</v>
      </c>
      <c r="G9" s="41">
        <v>4</v>
      </c>
      <c r="H9" s="42">
        <v>8</v>
      </c>
      <c r="I9" s="42">
        <v>0</v>
      </c>
      <c r="J9" s="42" t="s">
        <v>17</v>
      </c>
      <c r="K9" s="43">
        <v>4</v>
      </c>
      <c r="L9" s="41" t="s">
        <v>14</v>
      </c>
      <c r="M9" s="42" t="s">
        <v>14</v>
      </c>
      <c r="N9" s="42" t="s">
        <v>14</v>
      </c>
      <c r="O9" s="42" t="s">
        <v>14</v>
      </c>
      <c r="P9" s="43" t="s">
        <v>14</v>
      </c>
      <c r="Q9" s="41" t="s">
        <v>14</v>
      </c>
      <c r="R9" s="42" t="s">
        <v>14</v>
      </c>
      <c r="S9" s="42" t="s">
        <v>14</v>
      </c>
      <c r="T9" s="42" t="s">
        <v>14</v>
      </c>
      <c r="U9" s="43" t="s">
        <v>14</v>
      </c>
      <c r="V9" s="41" t="s">
        <v>14</v>
      </c>
      <c r="W9" s="42" t="s">
        <v>14</v>
      </c>
      <c r="X9" s="42" t="s">
        <v>14</v>
      </c>
      <c r="Y9" s="42" t="s">
        <v>14</v>
      </c>
      <c r="Z9" s="43" t="s">
        <v>14</v>
      </c>
      <c r="AA9" s="41" t="s">
        <v>14</v>
      </c>
      <c r="AB9" s="42" t="s">
        <v>14</v>
      </c>
      <c r="AC9" s="42" t="s">
        <v>14</v>
      </c>
      <c r="AD9" s="42" t="s">
        <v>14</v>
      </c>
      <c r="AE9" s="43" t="s">
        <v>14</v>
      </c>
      <c r="AF9" s="41" t="s">
        <v>14</v>
      </c>
      <c r="AG9" s="42" t="s">
        <v>14</v>
      </c>
      <c r="AH9" s="42" t="s">
        <v>14</v>
      </c>
      <c r="AI9" s="42" t="s">
        <v>14</v>
      </c>
      <c r="AJ9" s="43" t="s">
        <v>14</v>
      </c>
      <c r="AK9" s="41" t="s">
        <v>14</v>
      </c>
      <c r="AL9" s="42" t="s">
        <v>14</v>
      </c>
      <c r="AM9" s="42" t="s">
        <v>14</v>
      </c>
      <c r="AN9" s="42" t="s">
        <v>14</v>
      </c>
      <c r="AO9" s="43" t="s">
        <v>14</v>
      </c>
      <c r="AP9" s="24" t="s">
        <v>14</v>
      </c>
      <c r="AQ9" s="22" t="s">
        <v>209</v>
      </c>
      <c r="AR9" s="24" t="s">
        <v>19</v>
      </c>
    </row>
    <row r="10" spans="1:44" x14ac:dyDescent="0.3">
      <c r="A10" s="18">
        <v>2</v>
      </c>
      <c r="B10" s="8" t="s">
        <v>210</v>
      </c>
      <c r="C10" s="19" t="s">
        <v>21</v>
      </c>
      <c r="D10" s="57" t="s">
        <v>14</v>
      </c>
      <c r="E10" s="44">
        <v>12</v>
      </c>
      <c r="F10" s="46">
        <v>4</v>
      </c>
      <c r="G10" s="44">
        <v>0</v>
      </c>
      <c r="H10" s="45">
        <v>12</v>
      </c>
      <c r="I10" s="45">
        <v>0</v>
      </c>
      <c r="J10" s="45" t="s">
        <v>17</v>
      </c>
      <c r="K10" s="46">
        <v>4</v>
      </c>
      <c r="L10" s="44" t="s">
        <v>14</v>
      </c>
      <c r="M10" s="45" t="s">
        <v>14</v>
      </c>
      <c r="N10" s="45" t="s">
        <v>14</v>
      </c>
      <c r="O10" s="45" t="s">
        <v>14</v>
      </c>
      <c r="P10" s="46" t="s">
        <v>14</v>
      </c>
      <c r="Q10" s="44" t="s">
        <v>14</v>
      </c>
      <c r="R10" s="45" t="s">
        <v>14</v>
      </c>
      <c r="S10" s="45" t="s">
        <v>14</v>
      </c>
      <c r="T10" s="45" t="s">
        <v>14</v>
      </c>
      <c r="U10" s="46" t="s">
        <v>14</v>
      </c>
      <c r="V10" s="44" t="s">
        <v>14</v>
      </c>
      <c r="W10" s="45" t="s">
        <v>14</v>
      </c>
      <c r="X10" s="45" t="s">
        <v>14</v>
      </c>
      <c r="Y10" s="45" t="s">
        <v>14</v>
      </c>
      <c r="Z10" s="46" t="s">
        <v>14</v>
      </c>
      <c r="AA10" s="44" t="s">
        <v>14</v>
      </c>
      <c r="AB10" s="45" t="s">
        <v>14</v>
      </c>
      <c r="AC10" s="45" t="s">
        <v>14</v>
      </c>
      <c r="AD10" s="45" t="s">
        <v>14</v>
      </c>
      <c r="AE10" s="46" t="s">
        <v>14</v>
      </c>
      <c r="AF10" s="44" t="s">
        <v>14</v>
      </c>
      <c r="AG10" s="45" t="s">
        <v>14</v>
      </c>
      <c r="AH10" s="45" t="s">
        <v>14</v>
      </c>
      <c r="AI10" s="45" t="s">
        <v>14</v>
      </c>
      <c r="AJ10" s="46" t="s">
        <v>14</v>
      </c>
      <c r="AK10" s="44" t="s">
        <v>14</v>
      </c>
      <c r="AL10" s="45" t="s">
        <v>14</v>
      </c>
      <c r="AM10" s="45" t="s">
        <v>14</v>
      </c>
      <c r="AN10" s="45" t="s">
        <v>14</v>
      </c>
      <c r="AO10" s="46" t="s">
        <v>14</v>
      </c>
      <c r="AP10" s="19" t="s">
        <v>14</v>
      </c>
      <c r="AQ10" s="18" t="s">
        <v>211</v>
      </c>
      <c r="AR10" s="19" t="s">
        <v>23</v>
      </c>
    </row>
    <row r="11" spans="1:44" x14ac:dyDescent="0.3">
      <c r="A11" s="18">
        <v>3</v>
      </c>
      <c r="B11" s="8" t="s">
        <v>212</v>
      </c>
      <c r="C11" s="98" t="s">
        <v>24</v>
      </c>
      <c r="D11" s="57" t="s">
        <v>14</v>
      </c>
      <c r="E11" s="44">
        <v>12</v>
      </c>
      <c r="F11" s="46">
        <v>3</v>
      </c>
      <c r="G11" s="44">
        <v>0</v>
      </c>
      <c r="H11" s="45">
        <v>12</v>
      </c>
      <c r="I11" s="45">
        <v>0</v>
      </c>
      <c r="J11" s="45" t="s">
        <v>17</v>
      </c>
      <c r="K11" s="46">
        <v>3</v>
      </c>
      <c r="L11" s="44" t="s">
        <v>14</v>
      </c>
      <c r="M11" s="45" t="s">
        <v>14</v>
      </c>
      <c r="N11" s="45" t="s">
        <v>14</v>
      </c>
      <c r="O11" s="45" t="s">
        <v>14</v>
      </c>
      <c r="P11" s="46" t="s">
        <v>14</v>
      </c>
      <c r="Q11" s="44" t="s">
        <v>14</v>
      </c>
      <c r="R11" s="45" t="s">
        <v>14</v>
      </c>
      <c r="S11" s="45" t="s">
        <v>14</v>
      </c>
      <c r="T11" s="45" t="s">
        <v>14</v>
      </c>
      <c r="U11" s="46" t="s">
        <v>14</v>
      </c>
      <c r="V11" s="44" t="s">
        <v>14</v>
      </c>
      <c r="W11" s="45" t="s">
        <v>14</v>
      </c>
      <c r="X11" s="45" t="s">
        <v>14</v>
      </c>
      <c r="Y11" s="45" t="s">
        <v>14</v>
      </c>
      <c r="Z11" s="46" t="s">
        <v>14</v>
      </c>
      <c r="AA11" s="44" t="s">
        <v>14</v>
      </c>
      <c r="AB11" s="45" t="s">
        <v>14</v>
      </c>
      <c r="AC11" s="45" t="s">
        <v>14</v>
      </c>
      <c r="AD11" s="45" t="s">
        <v>14</v>
      </c>
      <c r="AE11" s="46" t="s">
        <v>14</v>
      </c>
      <c r="AF11" s="44" t="s">
        <v>14</v>
      </c>
      <c r="AG11" s="45" t="s">
        <v>14</v>
      </c>
      <c r="AH11" s="45" t="s">
        <v>14</v>
      </c>
      <c r="AI11" s="45" t="s">
        <v>14</v>
      </c>
      <c r="AJ11" s="46" t="s">
        <v>14</v>
      </c>
      <c r="AK11" s="44" t="s">
        <v>14</v>
      </c>
      <c r="AL11" s="45" t="s">
        <v>14</v>
      </c>
      <c r="AM11" s="45" t="s">
        <v>14</v>
      </c>
      <c r="AN11" s="45" t="s">
        <v>14</v>
      </c>
      <c r="AO11" s="46" t="s">
        <v>14</v>
      </c>
      <c r="AP11" s="19" t="s">
        <v>14</v>
      </c>
      <c r="AQ11" s="18" t="s">
        <v>213</v>
      </c>
      <c r="AR11" s="19" t="s">
        <v>24</v>
      </c>
    </row>
    <row r="12" spans="1:44" x14ac:dyDescent="0.3">
      <c r="A12" s="18">
        <v>4</v>
      </c>
      <c r="B12" s="8" t="s">
        <v>214</v>
      </c>
      <c r="C12" s="19" t="s">
        <v>27</v>
      </c>
      <c r="D12" s="57" t="s">
        <v>28</v>
      </c>
      <c r="E12" s="44">
        <v>8</v>
      </c>
      <c r="F12" s="46">
        <v>3</v>
      </c>
      <c r="G12" s="44">
        <v>4</v>
      </c>
      <c r="H12" s="45">
        <v>0</v>
      </c>
      <c r="I12" s="45">
        <v>4</v>
      </c>
      <c r="J12" s="45" t="s">
        <v>29</v>
      </c>
      <c r="K12" s="46">
        <v>3</v>
      </c>
      <c r="L12" s="44" t="s">
        <v>14</v>
      </c>
      <c r="M12" s="45" t="s">
        <v>14</v>
      </c>
      <c r="N12" s="45" t="s">
        <v>14</v>
      </c>
      <c r="O12" s="45" t="s">
        <v>14</v>
      </c>
      <c r="P12" s="46" t="s">
        <v>14</v>
      </c>
      <c r="Q12" s="44" t="s">
        <v>14</v>
      </c>
      <c r="R12" s="45" t="s">
        <v>14</v>
      </c>
      <c r="S12" s="45" t="s">
        <v>14</v>
      </c>
      <c r="T12" s="45" t="s">
        <v>14</v>
      </c>
      <c r="U12" s="46" t="s">
        <v>14</v>
      </c>
      <c r="V12" s="44" t="s">
        <v>14</v>
      </c>
      <c r="W12" s="45" t="s">
        <v>14</v>
      </c>
      <c r="X12" s="45" t="s">
        <v>14</v>
      </c>
      <c r="Y12" s="45" t="s">
        <v>14</v>
      </c>
      <c r="Z12" s="46" t="s">
        <v>14</v>
      </c>
      <c r="AA12" s="44" t="s">
        <v>14</v>
      </c>
      <c r="AB12" s="45" t="s">
        <v>14</v>
      </c>
      <c r="AC12" s="45" t="s">
        <v>14</v>
      </c>
      <c r="AD12" s="45" t="s">
        <v>14</v>
      </c>
      <c r="AE12" s="46" t="s">
        <v>14</v>
      </c>
      <c r="AF12" s="44" t="s">
        <v>14</v>
      </c>
      <c r="AG12" s="45" t="s">
        <v>14</v>
      </c>
      <c r="AH12" s="45" t="s">
        <v>14</v>
      </c>
      <c r="AI12" s="45" t="s">
        <v>14</v>
      </c>
      <c r="AJ12" s="46" t="s">
        <v>14</v>
      </c>
      <c r="AK12" s="44" t="s">
        <v>14</v>
      </c>
      <c r="AL12" s="45" t="s">
        <v>14</v>
      </c>
      <c r="AM12" s="45" t="s">
        <v>14</v>
      </c>
      <c r="AN12" s="45" t="s">
        <v>14</v>
      </c>
      <c r="AO12" s="46" t="s">
        <v>14</v>
      </c>
      <c r="AP12" s="19" t="s">
        <v>14</v>
      </c>
      <c r="AQ12" s="18" t="s">
        <v>215</v>
      </c>
      <c r="AR12" s="19" t="s">
        <v>31</v>
      </c>
    </row>
    <row r="13" spans="1:44" x14ac:dyDescent="0.3">
      <c r="A13" s="18">
        <v>5</v>
      </c>
      <c r="B13" s="8" t="s">
        <v>216</v>
      </c>
      <c r="C13" s="98" t="s">
        <v>33</v>
      </c>
      <c r="D13" s="57" t="s">
        <v>14</v>
      </c>
      <c r="E13" s="44">
        <v>18</v>
      </c>
      <c r="F13" s="46">
        <v>4</v>
      </c>
      <c r="G13" s="44">
        <v>9</v>
      </c>
      <c r="H13" s="45">
        <v>9</v>
      </c>
      <c r="I13" s="45">
        <v>0</v>
      </c>
      <c r="J13" s="45" t="s">
        <v>29</v>
      </c>
      <c r="K13" s="46">
        <v>4</v>
      </c>
      <c r="L13" s="44" t="s">
        <v>14</v>
      </c>
      <c r="M13" s="45" t="s">
        <v>14</v>
      </c>
      <c r="N13" s="45" t="s">
        <v>14</v>
      </c>
      <c r="O13" s="45" t="s">
        <v>14</v>
      </c>
      <c r="P13" s="46" t="s">
        <v>14</v>
      </c>
      <c r="Q13" s="44" t="s">
        <v>14</v>
      </c>
      <c r="R13" s="45" t="s">
        <v>14</v>
      </c>
      <c r="S13" s="45" t="s">
        <v>14</v>
      </c>
      <c r="T13" s="45" t="s">
        <v>14</v>
      </c>
      <c r="U13" s="46" t="s">
        <v>14</v>
      </c>
      <c r="V13" s="44" t="s">
        <v>14</v>
      </c>
      <c r="W13" s="45" t="s">
        <v>14</v>
      </c>
      <c r="X13" s="45" t="s">
        <v>14</v>
      </c>
      <c r="Y13" s="45" t="s">
        <v>14</v>
      </c>
      <c r="Z13" s="46" t="s">
        <v>14</v>
      </c>
      <c r="AA13" s="44" t="s">
        <v>14</v>
      </c>
      <c r="AB13" s="45" t="s">
        <v>14</v>
      </c>
      <c r="AC13" s="45" t="s">
        <v>14</v>
      </c>
      <c r="AD13" s="45" t="s">
        <v>14</v>
      </c>
      <c r="AE13" s="46" t="s">
        <v>14</v>
      </c>
      <c r="AF13" s="44" t="s">
        <v>14</v>
      </c>
      <c r="AG13" s="45" t="s">
        <v>14</v>
      </c>
      <c r="AH13" s="45" t="s">
        <v>14</v>
      </c>
      <c r="AI13" s="45" t="s">
        <v>14</v>
      </c>
      <c r="AJ13" s="46" t="s">
        <v>14</v>
      </c>
      <c r="AK13" s="44" t="s">
        <v>14</v>
      </c>
      <c r="AL13" s="45" t="s">
        <v>14</v>
      </c>
      <c r="AM13" s="45" t="s">
        <v>14</v>
      </c>
      <c r="AN13" s="45" t="s">
        <v>14</v>
      </c>
      <c r="AO13" s="46" t="s">
        <v>14</v>
      </c>
      <c r="AP13" s="19" t="s">
        <v>14</v>
      </c>
      <c r="AQ13" s="18" t="s">
        <v>217</v>
      </c>
      <c r="AR13" s="19" t="s">
        <v>33</v>
      </c>
    </row>
    <row r="14" spans="1:44" x14ac:dyDescent="0.3">
      <c r="A14" s="18">
        <v>6</v>
      </c>
      <c r="B14" s="8" t="s">
        <v>218</v>
      </c>
      <c r="C14" s="98" t="s">
        <v>36</v>
      </c>
      <c r="D14" s="57" t="s">
        <v>14</v>
      </c>
      <c r="E14" s="44">
        <v>18</v>
      </c>
      <c r="F14" s="46">
        <v>4</v>
      </c>
      <c r="G14" s="44" t="s">
        <v>14</v>
      </c>
      <c r="H14" s="45" t="s">
        <v>14</v>
      </c>
      <c r="I14" s="45" t="s">
        <v>14</v>
      </c>
      <c r="J14" s="45" t="s">
        <v>14</v>
      </c>
      <c r="K14" s="46" t="s">
        <v>14</v>
      </c>
      <c r="L14" s="44">
        <v>9</v>
      </c>
      <c r="M14" s="45">
        <v>9</v>
      </c>
      <c r="N14" s="45">
        <v>0</v>
      </c>
      <c r="O14" s="45" t="s">
        <v>29</v>
      </c>
      <c r="P14" s="46">
        <v>4</v>
      </c>
      <c r="Q14" s="44" t="s">
        <v>14</v>
      </c>
      <c r="R14" s="45" t="s">
        <v>14</v>
      </c>
      <c r="S14" s="45" t="s">
        <v>14</v>
      </c>
      <c r="T14" s="45" t="s">
        <v>14</v>
      </c>
      <c r="U14" s="46" t="s">
        <v>14</v>
      </c>
      <c r="V14" s="44" t="s">
        <v>14</v>
      </c>
      <c r="W14" s="45" t="s">
        <v>14</v>
      </c>
      <c r="X14" s="45" t="s">
        <v>14</v>
      </c>
      <c r="Y14" s="45" t="s">
        <v>14</v>
      </c>
      <c r="Z14" s="46" t="s">
        <v>14</v>
      </c>
      <c r="AA14" s="44" t="s">
        <v>14</v>
      </c>
      <c r="AB14" s="45" t="s">
        <v>14</v>
      </c>
      <c r="AC14" s="45" t="s">
        <v>14</v>
      </c>
      <c r="AD14" s="45" t="s">
        <v>14</v>
      </c>
      <c r="AE14" s="46" t="s">
        <v>14</v>
      </c>
      <c r="AF14" s="44" t="s">
        <v>14</v>
      </c>
      <c r="AG14" s="45" t="s">
        <v>14</v>
      </c>
      <c r="AH14" s="45" t="s">
        <v>14</v>
      </c>
      <c r="AI14" s="45" t="s">
        <v>14</v>
      </c>
      <c r="AJ14" s="46" t="s">
        <v>14</v>
      </c>
      <c r="AK14" s="44" t="s">
        <v>14</v>
      </c>
      <c r="AL14" s="45" t="s">
        <v>14</v>
      </c>
      <c r="AM14" s="45" t="s">
        <v>14</v>
      </c>
      <c r="AN14" s="45" t="s">
        <v>14</v>
      </c>
      <c r="AO14" s="46" t="s">
        <v>14</v>
      </c>
      <c r="AP14" s="19" t="s">
        <v>354</v>
      </c>
      <c r="AQ14" s="18" t="s">
        <v>219</v>
      </c>
      <c r="AR14" s="19" t="s">
        <v>36</v>
      </c>
    </row>
    <row r="15" spans="1:44" x14ac:dyDescent="0.3">
      <c r="A15" s="18">
        <v>7</v>
      </c>
      <c r="B15" s="8" t="s">
        <v>220</v>
      </c>
      <c r="C15" s="19" t="s">
        <v>39</v>
      </c>
      <c r="D15" s="57" t="s">
        <v>14</v>
      </c>
      <c r="E15" s="44">
        <v>12</v>
      </c>
      <c r="F15" s="46">
        <v>4</v>
      </c>
      <c r="G15" s="44" t="s">
        <v>14</v>
      </c>
      <c r="H15" s="45" t="s">
        <v>14</v>
      </c>
      <c r="I15" s="45" t="s">
        <v>14</v>
      </c>
      <c r="J15" s="45" t="s">
        <v>14</v>
      </c>
      <c r="K15" s="46" t="s">
        <v>14</v>
      </c>
      <c r="L15" s="44" t="s">
        <v>14</v>
      </c>
      <c r="M15" s="45" t="s">
        <v>14</v>
      </c>
      <c r="N15" s="45" t="s">
        <v>14</v>
      </c>
      <c r="O15" s="45" t="s">
        <v>14</v>
      </c>
      <c r="P15" s="46" t="s">
        <v>14</v>
      </c>
      <c r="Q15" s="44">
        <v>4</v>
      </c>
      <c r="R15" s="45">
        <v>8</v>
      </c>
      <c r="S15" s="45">
        <v>0</v>
      </c>
      <c r="T15" s="45" t="s">
        <v>29</v>
      </c>
      <c r="U15" s="46">
        <v>4</v>
      </c>
      <c r="V15" s="44" t="s">
        <v>14</v>
      </c>
      <c r="W15" s="45" t="s">
        <v>14</v>
      </c>
      <c r="X15" s="45" t="s">
        <v>14</v>
      </c>
      <c r="Y15" s="45" t="s">
        <v>14</v>
      </c>
      <c r="Z15" s="46" t="s">
        <v>14</v>
      </c>
      <c r="AA15" s="44" t="s">
        <v>14</v>
      </c>
      <c r="AB15" s="45" t="s">
        <v>14</v>
      </c>
      <c r="AC15" s="45" t="s">
        <v>14</v>
      </c>
      <c r="AD15" s="45" t="s">
        <v>14</v>
      </c>
      <c r="AE15" s="46" t="s">
        <v>14</v>
      </c>
      <c r="AF15" s="44" t="s">
        <v>14</v>
      </c>
      <c r="AG15" s="45" t="s">
        <v>14</v>
      </c>
      <c r="AH15" s="45" t="s">
        <v>14</v>
      </c>
      <c r="AI15" s="45" t="s">
        <v>14</v>
      </c>
      <c r="AJ15" s="46" t="s">
        <v>14</v>
      </c>
      <c r="AK15" s="44" t="s">
        <v>14</v>
      </c>
      <c r="AL15" s="45" t="s">
        <v>14</v>
      </c>
      <c r="AM15" s="45" t="s">
        <v>14</v>
      </c>
      <c r="AN15" s="45" t="s">
        <v>14</v>
      </c>
      <c r="AO15" s="46" t="s">
        <v>14</v>
      </c>
      <c r="AP15" s="19" t="s">
        <v>36</v>
      </c>
      <c r="AQ15" s="18"/>
      <c r="AR15" s="19"/>
    </row>
    <row r="16" spans="1:44" x14ac:dyDescent="0.3">
      <c r="A16" s="18">
        <v>8</v>
      </c>
      <c r="B16" s="8" t="s">
        <v>359</v>
      </c>
      <c r="C16" s="98" t="s">
        <v>40</v>
      </c>
      <c r="D16" s="57" t="s">
        <v>14</v>
      </c>
      <c r="E16" s="44">
        <v>3</v>
      </c>
      <c r="F16" s="46">
        <v>1</v>
      </c>
      <c r="G16" s="44">
        <v>0</v>
      </c>
      <c r="H16" s="45">
        <v>3</v>
      </c>
      <c r="I16" s="45">
        <v>0</v>
      </c>
      <c r="J16" s="45" t="s">
        <v>41</v>
      </c>
      <c r="K16" s="46">
        <v>1</v>
      </c>
      <c r="L16" s="44" t="s">
        <v>14</v>
      </c>
      <c r="M16" s="45" t="s">
        <v>14</v>
      </c>
      <c r="N16" s="45" t="s">
        <v>14</v>
      </c>
      <c r="O16" s="45" t="s">
        <v>14</v>
      </c>
      <c r="P16" s="46" t="s">
        <v>14</v>
      </c>
      <c r="Q16" s="44" t="s">
        <v>14</v>
      </c>
      <c r="R16" s="45" t="s">
        <v>14</v>
      </c>
      <c r="S16" s="45" t="s">
        <v>14</v>
      </c>
      <c r="T16" s="45" t="s">
        <v>14</v>
      </c>
      <c r="U16" s="46" t="s">
        <v>14</v>
      </c>
      <c r="V16" s="44" t="s">
        <v>14</v>
      </c>
      <c r="W16" s="45" t="s">
        <v>14</v>
      </c>
      <c r="X16" s="45" t="s">
        <v>14</v>
      </c>
      <c r="Y16" s="45" t="s">
        <v>14</v>
      </c>
      <c r="Z16" s="46" t="s">
        <v>14</v>
      </c>
      <c r="AA16" s="44" t="s">
        <v>14</v>
      </c>
      <c r="AB16" s="45" t="s">
        <v>14</v>
      </c>
      <c r="AC16" s="45" t="s">
        <v>14</v>
      </c>
      <c r="AD16" s="45" t="s">
        <v>14</v>
      </c>
      <c r="AE16" s="46" t="s">
        <v>14</v>
      </c>
      <c r="AF16" s="44" t="s">
        <v>14</v>
      </c>
      <c r="AG16" s="45" t="s">
        <v>14</v>
      </c>
      <c r="AH16" s="45" t="s">
        <v>14</v>
      </c>
      <c r="AI16" s="45" t="s">
        <v>14</v>
      </c>
      <c r="AJ16" s="46" t="s">
        <v>14</v>
      </c>
      <c r="AK16" s="44" t="s">
        <v>14</v>
      </c>
      <c r="AL16" s="45" t="s">
        <v>14</v>
      </c>
      <c r="AM16" s="45" t="s">
        <v>14</v>
      </c>
      <c r="AN16" s="45" t="s">
        <v>14</v>
      </c>
      <c r="AO16" s="46" t="s">
        <v>14</v>
      </c>
      <c r="AP16" s="19"/>
      <c r="AQ16" s="18" t="s">
        <v>60</v>
      </c>
      <c r="AR16" s="19"/>
    </row>
    <row r="17" spans="1:44" x14ac:dyDescent="0.3">
      <c r="A17" s="18">
        <v>9</v>
      </c>
      <c r="B17" s="8" t="s">
        <v>360</v>
      </c>
      <c r="C17" s="98" t="s">
        <v>43</v>
      </c>
      <c r="D17" s="57" t="s">
        <v>14</v>
      </c>
      <c r="E17" s="44">
        <v>3</v>
      </c>
      <c r="F17" s="46">
        <v>1</v>
      </c>
      <c r="G17" s="44" t="s">
        <v>14</v>
      </c>
      <c r="H17" s="45" t="s">
        <v>14</v>
      </c>
      <c r="I17" s="45" t="s">
        <v>14</v>
      </c>
      <c r="J17" s="45" t="s">
        <v>14</v>
      </c>
      <c r="K17" s="46" t="s">
        <v>14</v>
      </c>
      <c r="L17" s="44">
        <v>0</v>
      </c>
      <c r="M17" s="45">
        <v>3</v>
      </c>
      <c r="N17" s="45">
        <v>0</v>
      </c>
      <c r="O17" s="45" t="s">
        <v>41</v>
      </c>
      <c r="P17" s="46">
        <v>1</v>
      </c>
      <c r="Q17" s="44" t="s">
        <v>14</v>
      </c>
      <c r="R17" s="45" t="s">
        <v>14</v>
      </c>
      <c r="S17" s="45" t="s">
        <v>14</v>
      </c>
      <c r="T17" s="45" t="s">
        <v>14</v>
      </c>
      <c r="U17" s="46" t="s">
        <v>14</v>
      </c>
      <c r="V17" s="44" t="s">
        <v>14</v>
      </c>
      <c r="W17" s="45" t="s">
        <v>14</v>
      </c>
      <c r="X17" s="45" t="s">
        <v>14</v>
      </c>
      <c r="Y17" s="45" t="s">
        <v>14</v>
      </c>
      <c r="Z17" s="46" t="s">
        <v>14</v>
      </c>
      <c r="AA17" s="44" t="s">
        <v>14</v>
      </c>
      <c r="AB17" s="45" t="s">
        <v>14</v>
      </c>
      <c r="AC17" s="45" t="s">
        <v>14</v>
      </c>
      <c r="AD17" s="45" t="s">
        <v>14</v>
      </c>
      <c r="AE17" s="46" t="s">
        <v>14</v>
      </c>
      <c r="AF17" s="44" t="s">
        <v>14</v>
      </c>
      <c r="AG17" s="45" t="s">
        <v>14</v>
      </c>
      <c r="AH17" s="45" t="s">
        <v>14</v>
      </c>
      <c r="AI17" s="45" t="s">
        <v>14</v>
      </c>
      <c r="AJ17" s="46" t="s">
        <v>14</v>
      </c>
      <c r="AK17" s="44" t="s">
        <v>14</v>
      </c>
      <c r="AL17" s="45" t="s">
        <v>14</v>
      </c>
      <c r="AM17" s="45" t="s">
        <v>14</v>
      </c>
      <c r="AN17" s="45" t="s">
        <v>14</v>
      </c>
      <c r="AO17" s="46" t="s">
        <v>14</v>
      </c>
      <c r="AP17" s="19" t="s">
        <v>40</v>
      </c>
      <c r="AQ17" s="18" t="s">
        <v>60</v>
      </c>
      <c r="AR17" s="19"/>
    </row>
    <row r="18" spans="1:44" x14ac:dyDescent="0.3">
      <c r="A18" s="18">
        <v>10</v>
      </c>
      <c r="B18" s="8" t="s">
        <v>361</v>
      </c>
      <c r="C18" s="98" t="s">
        <v>44</v>
      </c>
      <c r="D18" s="57" t="s">
        <v>14</v>
      </c>
      <c r="E18" s="44">
        <v>3</v>
      </c>
      <c r="F18" s="46">
        <v>1</v>
      </c>
      <c r="G18" s="44" t="s">
        <v>14</v>
      </c>
      <c r="H18" s="45" t="s">
        <v>14</v>
      </c>
      <c r="I18" s="45" t="s">
        <v>14</v>
      </c>
      <c r="J18" s="45" t="s">
        <v>14</v>
      </c>
      <c r="K18" s="46" t="s">
        <v>14</v>
      </c>
      <c r="L18" s="44" t="s">
        <v>14</v>
      </c>
      <c r="M18" s="45" t="s">
        <v>14</v>
      </c>
      <c r="N18" s="45" t="s">
        <v>14</v>
      </c>
      <c r="O18" s="45" t="s">
        <v>14</v>
      </c>
      <c r="P18" s="46" t="s">
        <v>14</v>
      </c>
      <c r="Q18" s="44">
        <v>0</v>
      </c>
      <c r="R18" s="45">
        <v>3</v>
      </c>
      <c r="S18" s="45">
        <v>0</v>
      </c>
      <c r="T18" s="45" t="s">
        <v>41</v>
      </c>
      <c r="U18" s="46">
        <v>1</v>
      </c>
      <c r="V18" s="44" t="s">
        <v>14</v>
      </c>
      <c r="W18" s="45" t="s">
        <v>14</v>
      </c>
      <c r="X18" s="45" t="s">
        <v>14</v>
      </c>
      <c r="Y18" s="45" t="s">
        <v>14</v>
      </c>
      <c r="Z18" s="46" t="s">
        <v>14</v>
      </c>
      <c r="AA18" s="44" t="s">
        <v>14</v>
      </c>
      <c r="AB18" s="45" t="s">
        <v>14</v>
      </c>
      <c r="AC18" s="45" t="s">
        <v>14</v>
      </c>
      <c r="AD18" s="45" t="s">
        <v>14</v>
      </c>
      <c r="AE18" s="46" t="s">
        <v>14</v>
      </c>
      <c r="AF18" s="44" t="s">
        <v>14</v>
      </c>
      <c r="AG18" s="45" t="s">
        <v>14</v>
      </c>
      <c r="AH18" s="45" t="s">
        <v>14</v>
      </c>
      <c r="AI18" s="45" t="s">
        <v>14</v>
      </c>
      <c r="AJ18" s="46" t="s">
        <v>14</v>
      </c>
      <c r="AK18" s="44" t="s">
        <v>14</v>
      </c>
      <c r="AL18" s="45" t="s">
        <v>14</v>
      </c>
      <c r="AM18" s="45" t="s">
        <v>14</v>
      </c>
      <c r="AN18" s="45" t="s">
        <v>14</v>
      </c>
      <c r="AO18" s="46" t="s">
        <v>14</v>
      </c>
      <c r="AP18" s="19" t="s">
        <v>43</v>
      </c>
      <c r="AQ18" s="18" t="s">
        <v>60</v>
      </c>
      <c r="AR18" s="19"/>
    </row>
    <row r="19" spans="1:44" x14ac:dyDescent="0.3">
      <c r="A19" s="18">
        <v>11</v>
      </c>
      <c r="B19" s="8" t="s">
        <v>362</v>
      </c>
      <c r="C19" s="98" t="s">
        <v>46</v>
      </c>
      <c r="D19" s="57" t="s">
        <v>14</v>
      </c>
      <c r="E19" s="44">
        <v>3</v>
      </c>
      <c r="F19" s="46">
        <v>1</v>
      </c>
      <c r="G19" s="44" t="s">
        <v>14</v>
      </c>
      <c r="H19" s="45" t="s">
        <v>14</v>
      </c>
      <c r="I19" s="45" t="s">
        <v>14</v>
      </c>
      <c r="J19" s="45" t="s">
        <v>14</v>
      </c>
      <c r="K19" s="46" t="s">
        <v>14</v>
      </c>
      <c r="L19" s="44" t="s">
        <v>14</v>
      </c>
      <c r="M19" s="45" t="s">
        <v>14</v>
      </c>
      <c r="N19" s="45" t="s">
        <v>14</v>
      </c>
      <c r="O19" s="45" t="s">
        <v>14</v>
      </c>
      <c r="P19" s="46" t="s">
        <v>14</v>
      </c>
      <c r="Q19" s="44" t="s">
        <v>14</v>
      </c>
      <c r="R19" s="45" t="s">
        <v>14</v>
      </c>
      <c r="S19" s="45" t="s">
        <v>14</v>
      </c>
      <c r="T19" s="45" t="s">
        <v>14</v>
      </c>
      <c r="U19" s="46" t="s">
        <v>14</v>
      </c>
      <c r="V19" s="44">
        <v>0</v>
      </c>
      <c r="W19" s="45">
        <v>3</v>
      </c>
      <c r="X19" s="45">
        <v>0</v>
      </c>
      <c r="Y19" s="45" t="s">
        <v>41</v>
      </c>
      <c r="Z19" s="46">
        <v>1</v>
      </c>
      <c r="AA19" s="44" t="s">
        <v>14</v>
      </c>
      <c r="AB19" s="45" t="s">
        <v>14</v>
      </c>
      <c r="AC19" s="45" t="s">
        <v>14</v>
      </c>
      <c r="AD19" s="45" t="s">
        <v>14</v>
      </c>
      <c r="AE19" s="46" t="s">
        <v>14</v>
      </c>
      <c r="AF19" s="44" t="s">
        <v>14</v>
      </c>
      <c r="AG19" s="45" t="s">
        <v>14</v>
      </c>
      <c r="AH19" s="45" t="s">
        <v>14</v>
      </c>
      <c r="AI19" s="45" t="s">
        <v>14</v>
      </c>
      <c r="AJ19" s="46" t="s">
        <v>14</v>
      </c>
      <c r="AK19" s="44" t="s">
        <v>14</v>
      </c>
      <c r="AL19" s="45" t="s">
        <v>14</v>
      </c>
      <c r="AM19" s="45" t="s">
        <v>14</v>
      </c>
      <c r="AN19" s="45" t="s">
        <v>14</v>
      </c>
      <c r="AO19" s="46" t="s">
        <v>14</v>
      </c>
      <c r="AP19" s="19" t="s">
        <v>44</v>
      </c>
      <c r="AQ19" s="18" t="s">
        <v>60</v>
      </c>
      <c r="AR19" s="19"/>
    </row>
    <row r="20" spans="1:44" x14ac:dyDescent="0.3">
      <c r="A20" s="18">
        <v>12</v>
      </c>
      <c r="B20" s="8" t="s">
        <v>222</v>
      </c>
      <c r="C20" s="19" t="s">
        <v>47</v>
      </c>
      <c r="D20" s="57" t="s">
        <v>14</v>
      </c>
      <c r="E20" s="44">
        <v>12</v>
      </c>
      <c r="F20" s="46">
        <v>4</v>
      </c>
      <c r="G20" s="44" t="s">
        <v>14</v>
      </c>
      <c r="H20" s="45" t="s">
        <v>14</v>
      </c>
      <c r="I20" s="45" t="s">
        <v>14</v>
      </c>
      <c r="J20" s="45" t="s">
        <v>14</v>
      </c>
      <c r="K20" s="46" t="s">
        <v>14</v>
      </c>
      <c r="L20" s="44">
        <v>8</v>
      </c>
      <c r="M20" s="45">
        <v>4</v>
      </c>
      <c r="N20" s="45">
        <v>0</v>
      </c>
      <c r="O20" s="45" t="s">
        <v>29</v>
      </c>
      <c r="P20" s="46">
        <v>4</v>
      </c>
      <c r="Q20" s="44" t="s">
        <v>14</v>
      </c>
      <c r="R20" s="45" t="s">
        <v>14</v>
      </c>
      <c r="S20" s="45" t="s">
        <v>14</v>
      </c>
      <c r="T20" s="45" t="s">
        <v>14</v>
      </c>
      <c r="U20" s="46" t="s">
        <v>14</v>
      </c>
      <c r="V20" s="44" t="s">
        <v>14</v>
      </c>
      <c r="W20" s="45" t="s">
        <v>14</v>
      </c>
      <c r="X20" s="45" t="s">
        <v>14</v>
      </c>
      <c r="Y20" s="45" t="s">
        <v>14</v>
      </c>
      <c r="Z20" s="46" t="s">
        <v>14</v>
      </c>
      <c r="AA20" s="44" t="s">
        <v>14</v>
      </c>
      <c r="AB20" s="45" t="s">
        <v>14</v>
      </c>
      <c r="AC20" s="45" t="s">
        <v>14</v>
      </c>
      <c r="AD20" s="45" t="s">
        <v>14</v>
      </c>
      <c r="AE20" s="46" t="s">
        <v>14</v>
      </c>
      <c r="AF20" s="44" t="s">
        <v>14</v>
      </c>
      <c r="AG20" s="45" t="s">
        <v>14</v>
      </c>
      <c r="AH20" s="45" t="s">
        <v>14</v>
      </c>
      <c r="AI20" s="45" t="s">
        <v>14</v>
      </c>
      <c r="AJ20" s="46" t="s">
        <v>14</v>
      </c>
      <c r="AK20" s="44" t="s">
        <v>14</v>
      </c>
      <c r="AL20" s="45" t="s">
        <v>14</v>
      </c>
      <c r="AM20" s="45" t="s">
        <v>14</v>
      </c>
      <c r="AN20" s="45" t="s">
        <v>14</v>
      </c>
      <c r="AO20" s="46" t="s">
        <v>14</v>
      </c>
      <c r="AP20" s="19" t="s">
        <v>346</v>
      </c>
      <c r="AQ20" s="18" t="s">
        <v>221</v>
      </c>
      <c r="AR20" s="19" t="s">
        <v>47</v>
      </c>
    </row>
    <row r="21" spans="1:44" x14ac:dyDescent="0.3">
      <c r="A21" s="18">
        <v>13</v>
      </c>
      <c r="B21" s="8" t="s">
        <v>311</v>
      </c>
      <c r="C21" s="19" t="s">
        <v>50</v>
      </c>
      <c r="D21" s="57" t="s">
        <v>14</v>
      </c>
      <c r="E21" s="44">
        <v>12</v>
      </c>
      <c r="F21" s="46">
        <v>4</v>
      </c>
      <c r="G21" s="44" t="s">
        <v>14</v>
      </c>
      <c r="H21" s="45" t="s">
        <v>14</v>
      </c>
      <c r="I21" s="45" t="s">
        <v>14</v>
      </c>
      <c r="J21" s="45" t="s">
        <v>14</v>
      </c>
      <c r="K21" s="46" t="s">
        <v>14</v>
      </c>
      <c r="L21" s="44" t="s">
        <v>14</v>
      </c>
      <c r="M21" s="45" t="s">
        <v>14</v>
      </c>
      <c r="N21" s="45" t="s">
        <v>14</v>
      </c>
      <c r="O21" s="45" t="s">
        <v>14</v>
      </c>
      <c r="P21" s="46" t="s">
        <v>14</v>
      </c>
      <c r="Q21" s="44">
        <v>8</v>
      </c>
      <c r="R21" s="45">
        <v>4</v>
      </c>
      <c r="S21" s="45">
        <v>0</v>
      </c>
      <c r="T21" s="45" t="s">
        <v>29</v>
      </c>
      <c r="U21" s="46">
        <v>4</v>
      </c>
      <c r="V21" s="44" t="s">
        <v>14</v>
      </c>
      <c r="W21" s="45" t="s">
        <v>14</v>
      </c>
      <c r="X21" s="45" t="s">
        <v>14</v>
      </c>
      <c r="Y21" s="45" t="s">
        <v>14</v>
      </c>
      <c r="Z21" s="46" t="s">
        <v>14</v>
      </c>
      <c r="AA21" s="44" t="s">
        <v>14</v>
      </c>
      <c r="AB21" s="45" t="s">
        <v>14</v>
      </c>
      <c r="AC21" s="45" t="s">
        <v>14</v>
      </c>
      <c r="AD21" s="45" t="s">
        <v>14</v>
      </c>
      <c r="AE21" s="46" t="s">
        <v>14</v>
      </c>
      <c r="AF21" s="44" t="s">
        <v>14</v>
      </c>
      <c r="AG21" s="45" t="s">
        <v>14</v>
      </c>
      <c r="AH21" s="45" t="s">
        <v>14</v>
      </c>
      <c r="AI21" s="45" t="s">
        <v>14</v>
      </c>
      <c r="AJ21" s="46" t="s">
        <v>14</v>
      </c>
      <c r="AK21" s="44" t="s">
        <v>14</v>
      </c>
      <c r="AL21" s="45" t="s">
        <v>14</v>
      </c>
      <c r="AM21" s="45" t="s">
        <v>14</v>
      </c>
      <c r="AN21" s="45" t="s">
        <v>14</v>
      </c>
      <c r="AO21" s="46" t="s">
        <v>14</v>
      </c>
      <c r="AP21" s="19" t="s">
        <v>47</v>
      </c>
      <c r="AQ21" s="18" t="s">
        <v>223</v>
      </c>
      <c r="AR21" s="19" t="s">
        <v>50</v>
      </c>
    </row>
    <row r="22" spans="1:44" x14ac:dyDescent="0.3">
      <c r="A22" s="18">
        <v>14</v>
      </c>
      <c r="B22" s="8" t="s">
        <v>312</v>
      </c>
      <c r="C22" s="19" t="s">
        <v>52</v>
      </c>
      <c r="D22" s="57" t="s">
        <v>14</v>
      </c>
      <c r="E22" s="44">
        <v>12</v>
      </c>
      <c r="F22" s="46">
        <v>3</v>
      </c>
      <c r="G22" s="44" t="s">
        <v>14</v>
      </c>
      <c r="H22" s="45" t="s">
        <v>14</v>
      </c>
      <c r="I22" s="45" t="s">
        <v>14</v>
      </c>
      <c r="J22" s="45" t="s">
        <v>14</v>
      </c>
      <c r="K22" s="46" t="s">
        <v>14</v>
      </c>
      <c r="L22" s="44" t="s">
        <v>14</v>
      </c>
      <c r="M22" s="45" t="s">
        <v>14</v>
      </c>
      <c r="N22" s="45" t="s">
        <v>14</v>
      </c>
      <c r="O22" s="45" t="s">
        <v>14</v>
      </c>
      <c r="P22" s="46" t="s">
        <v>14</v>
      </c>
      <c r="Q22" s="44">
        <v>4</v>
      </c>
      <c r="R22" s="45">
        <v>8</v>
      </c>
      <c r="S22" s="45">
        <v>0</v>
      </c>
      <c r="T22" s="45" t="s">
        <v>17</v>
      </c>
      <c r="U22" s="46">
        <v>3</v>
      </c>
      <c r="V22" s="44" t="s">
        <v>14</v>
      </c>
      <c r="W22" s="45" t="s">
        <v>14</v>
      </c>
      <c r="X22" s="45" t="s">
        <v>14</v>
      </c>
      <c r="Y22" s="45" t="s">
        <v>14</v>
      </c>
      <c r="Z22" s="46" t="s">
        <v>14</v>
      </c>
      <c r="AA22" s="44" t="s">
        <v>14</v>
      </c>
      <c r="AB22" s="45" t="s">
        <v>14</v>
      </c>
      <c r="AC22" s="45" t="s">
        <v>14</v>
      </c>
      <c r="AD22" s="45" t="s">
        <v>14</v>
      </c>
      <c r="AE22" s="46" t="s">
        <v>14</v>
      </c>
      <c r="AF22" s="44" t="s">
        <v>14</v>
      </c>
      <c r="AG22" s="45" t="s">
        <v>14</v>
      </c>
      <c r="AH22" s="45" t="s">
        <v>14</v>
      </c>
      <c r="AI22" s="45" t="s">
        <v>14</v>
      </c>
      <c r="AJ22" s="46" t="s">
        <v>14</v>
      </c>
      <c r="AK22" s="44" t="s">
        <v>14</v>
      </c>
      <c r="AL22" s="45" t="s">
        <v>14</v>
      </c>
      <c r="AM22" s="45" t="s">
        <v>14</v>
      </c>
      <c r="AN22" s="45" t="s">
        <v>14</v>
      </c>
      <c r="AO22" s="46" t="s">
        <v>14</v>
      </c>
      <c r="AP22" s="19" t="s">
        <v>16</v>
      </c>
      <c r="AQ22" s="18"/>
      <c r="AR22" s="19"/>
    </row>
    <row r="23" spans="1:44" ht="15" thickBot="1" x14ac:dyDescent="0.35">
      <c r="A23" s="18">
        <v>15</v>
      </c>
      <c r="B23" s="8" t="s">
        <v>313</v>
      </c>
      <c r="C23" s="19" t="s">
        <v>55</v>
      </c>
      <c r="D23" s="57" t="s">
        <v>28</v>
      </c>
      <c r="E23" s="44">
        <v>8</v>
      </c>
      <c r="F23" s="46">
        <v>3</v>
      </c>
      <c r="G23" s="44" t="s">
        <v>14</v>
      </c>
      <c r="H23" s="45" t="s">
        <v>14</v>
      </c>
      <c r="I23" s="45" t="s">
        <v>14</v>
      </c>
      <c r="J23" s="45" t="s">
        <v>14</v>
      </c>
      <c r="K23" s="46" t="s">
        <v>14</v>
      </c>
      <c r="L23" s="44" t="s">
        <v>14</v>
      </c>
      <c r="M23" s="45" t="s">
        <v>14</v>
      </c>
      <c r="N23" s="45" t="s">
        <v>14</v>
      </c>
      <c r="O23" s="45" t="s">
        <v>14</v>
      </c>
      <c r="P23" s="46" t="s">
        <v>14</v>
      </c>
      <c r="Q23" s="44" t="s">
        <v>14</v>
      </c>
      <c r="R23" s="45" t="s">
        <v>14</v>
      </c>
      <c r="S23" s="45" t="s">
        <v>14</v>
      </c>
      <c r="T23" s="45" t="s">
        <v>14</v>
      </c>
      <c r="U23" s="46" t="s">
        <v>14</v>
      </c>
      <c r="V23" s="44">
        <v>4</v>
      </c>
      <c r="W23" s="45">
        <v>4</v>
      </c>
      <c r="X23" s="45">
        <v>0</v>
      </c>
      <c r="Y23" s="45" t="s">
        <v>29</v>
      </c>
      <c r="Z23" s="46">
        <v>3</v>
      </c>
      <c r="AA23" s="44" t="s">
        <v>14</v>
      </c>
      <c r="AB23" s="45" t="s">
        <v>14</v>
      </c>
      <c r="AC23" s="45" t="s">
        <v>14</v>
      </c>
      <c r="AD23" s="45" t="s">
        <v>14</v>
      </c>
      <c r="AE23" s="46" t="s">
        <v>14</v>
      </c>
      <c r="AF23" s="44" t="s">
        <v>14</v>
      </c>
      <c r="AG23" s="45" t="s">
        <v>14</v>
      </c>
      <c r="AH23" s="45" t="s">
        <v>14</v>
      </c>
      <c r="AI23" s="45" t="s">
        <v>14</v>
      </c>
      <c r="AJ23" s="46" t="s">
        <v>14</v>
      </c>
      <c r="AK23" s="44" t="s">
        <v>14</v>
      </c>
      <c r="AL23" s="45" t="s">
        <v>14</v>
      </c>
      <c r="AM23" s="45" t="s">
        <v>14</v>
      </c>
      <c r="AN23" s="45" t="s">
        <v>14</v>
      </c>
      <c r="AO23" s="46" t="s">
        <v>14</v>
      </c>
      <c r="AP23" s="19" t="s">
        <v>14</v>
      </c>
      <c r="AQ23" s="18" t="s">
        <v>225</v>
      </c>
      <c r="AR23" s="19" t="s">
        <v>57</v>
      </c>
    </row>
    <row r="24" spans="1:44" s="6" customFormat="1" ht="15" thickBot="1" x14ac:dyDescent="0.35">
      <c r="A24" s="25"/>
      <c r="B24" s="26" t="s">
        <v>58</v>
      </c>
      <c r="C24" s="27"/>
      <c r="D24" s="55"/>
      <c r="E24" s="38">
        <f>SUM(E25:E29)</f>
        <v>41</v>
      </c>
      <c r="F24" s="40">
        <f>SUM(F25:F29)</f>
        <v>16</v>
      </c>
      <c r="G24" s="38">
        <f t="shared" ref="G24:Z24" si="1">SUM(G25:G29)</f>
        <v>4</v>
      </c>
      <c r="H24" s="39">
        <f t="shared" si="1"/>
        <v>8</v>
      </c>
      <c r="I24" s="39">
        <f t="shared" si="1"/>
        <v>0</v>
      </c>
      <c r="J24" s="39"/>
      <c r="K24" s="40">
        <f t="shared" si="1"/>
        <v>4</v>
      </c>
      <c r="L24" s="38">
        <f t="shared" si="1"/>
        <v>0</v>
      </c>
      <c r="M24" s="39">
        <f t="shared" si="1"/>
        <v>4</v>
      </c>
      <c r="N24" s="39">
        <f t="shared" si="1"/>
        <v>0</v>
      </c>
      <c r="O24" s="39">
        <f t="shared" si="1"/>
        <v>0</v>
      </c>
      <c r="P24" s="40">
        <f t="shared" si="1"/>
        <v>3</v>
      </c>
      <c r="Q24" s="38">
        <f t="shared" si="1"/>
        <v>0</v>
      </c>
      <c r="R24" s="39">
        <f t="shared" si="1"/>
        <v>8</v>
      </c>
      <c r="S24" s="39">
        <f t="shared" si="1"/>
        <v>0</v>
      </c>
      <c r="T24" s="39"/>
      <c r="U24" s="40">
        <f t="shared" si="1"/>
        <v>3</v>
      </c>
      <c r="V24" s="38">
        <f t="shared" si="1"/>
        <v>8</v>
      </c>
      <c r="W24" s="39">
        <f t="shared" si="1"/>
        <v>0</v>
      </c>
      <c r="X24" s="39">
        <f t="shared" si="1"/>
        <v>0</v>
      </c>
      <c r="Y24" s="39"/>
      <c r="Z24" s="40">
        <f t="shared" si="1"/>
        <v>3</v>
      </c>
      <c r="AA24" s="38">
        <f>SUM(AA25:AA29)</f>
        <v>9</v>
      </c>
      <c r="AB24" s="39">
        <f t="shared" ref="AB24:AO24" si="2">SUM(AB25:AB29)</f>
        <v>0</v>
      </c>
      <c r="AC24" s="39">
        <f t="shared" si="2"/>
        <v>0</v>
      </c>
      <c r="AD24" s="39"/>
      <c r="AE24" s="40">
        <f t="shared" si="2"/>
        <v>3</v>
      </c>
      <c r="AF24" s="38">
        <f t="shared" si="2"/>
        <v>0</v>
      </c>
      <c r="AG24" s="39">
        <f t="shared" si="2"/>
        <v>0</v>
      </c>
      <c r="AH24" s="39">
        <f t="shared" si="2"/>
        <v>0</v>
      </c>
      <c r="AI24" s="39"/>
      <c r="AJ24" s="40">
        <f t="shared" si="2"/>
        <v>0</v>
      </c>
      <c r="AK24" s="38">
        <f t="shared" si="2"/>
        <v>0</v>
      </c>
      <c r="AL24" s="39">
        <f t="shared" si="2"/>
        <v>0</v>
      </c>
      <c r="AM24" s="39">
        <f t="shared" si="2"/>
        <v>0</v>
      </c>
      <c r="AN24" s="39"/>
      <c r="AO24" s="40">
        <f t="shared" si="2"/>
        <v>0</v>
      </c>
      <c r="AP24" s="27"/>
      <c r="AQ24" s="25"/>
      <c r="AR24" s="27"/>
    </row>
    <row r="25" spans="1:44" x14ac:dyDescent="0.3">
      <c r="A25" s="18">
        <v>16</v>
      </c>
      <c r="B25" s="8" t="s">
        <v>342</v>
      </c>
      <c r="C25" s="98" t="s">
        <v>59</v>
      </c>
      <c r="D25" s="57" t="s">
        <v>14</v>
      </c>
      <c r="E25" s="44">
        <v>12</v>
      </c>
      <c r="F25" s="46">
        <v>4</v>
      </c>
      <c r="G25" s="44">
        <v>4</v>
      </c>
      <c r="H25" s="45">
        <v>8</v>
      </c>
      <c r="I25" s="45">
        <v>0</v>
      </c>
      <c r="J25" s="45" t="s">
        <v>17</v>
      </c>
      <c r="K25" s="46">
        <v>4</v>
      </c>
      <c r="L25" s="44" t="s">
        <v>14</v>
      </c>
      <c r="M25" s="45" t="s">
        <v>14</v>
      </c>
      <c r="N25" s="45" t="s">
        <v>14</v>
      </c>
      <c r="O25" s="45" t="s">
        <v>14</v>
      </c>
      <c r="P25" s="46" t="s">
        <v>14</v>
      </c>
      <c r="Q25" s="44" t="s">
        <v>14</v>
      </c>
      <c r="R25" s="45" t="s">
        <v>14</v>
      </c>
      <c r="S25" s="45" t="s">
        <v>14</v>
      </c>
      <c r="T25" s="45" t="s">
        <v>14</v>
      </c>
      <c r="U25" s="46" t="s">
        <v>14</v>
      </c>
      <c r="V25" s="44" t="s">
        <v>14</v>
      </c>
      <c r="W25" s="45" t="s">
        <v>14</v>
      </c>
      <c r="X25" s="45" t="s">
        <v>14</v>
      </c>
      <c r="Y25" s="45" t="s">
        <v>14</v>
      </c>
      <c r="Z25" s="46" t="s">
        <v>14</v>
      </c>
      <c r="AA25" s="44" t="s">
        <v>14</v>
      </c>
      <c r="AB25" s="45" t="s">
        <v>14</v>
      </c>
      <c r="AC25" s="45" t="s">
        <v>14</v>
      </c>
      <c r="AD25" s="45" t="s">
        <v>14</v>
      </c>
      <c r="AE25" s="46" t="s">
        <v>14</v>
      </c>
      <c r="AF25" s="44" t="s">
        <v>14</v>
      </c>
      <c r="AG25" s="45" t="s">
        <v>14</v>
      </c>
      <c r="AH25" s="45" t="s">
        <v>14</v>
      </c>
      <c r="AI25" s="45" t="s">
        <v>14</v>
      </c>
      <c r="AJ25" s="46" t="s">
        <v>14</v>
      </c>
      <c r="AK25" s="44" t="s">
        <v>14</v>
      </c>
      <c r="AL25" s="45" t="s">
        <v>14</v>
      </c>
      <c r="AM25" s="45" t="s">
        <v>14</v>
      </c>
      <c r="AN25" s="45" t="s">
        <v>14</v>
      </c>
      <c r="AO25" s="46" t="s">
        <v>14</v>
      </c>
      <c r="AP25" s="19" t="s">
        <v>14</v>
      </c>
      <c r="AQ25" s="18" t="s">
        <v>60</v>
      </c>
      <c r="AR25" s="19"/>
    </row>
    <row r="26" spans="1:44" x14ac:dyDescent="0.3">
      <c r="A26" s="18">
        <v>17</v>
      </c>
      <c r="B26" s="8" t="s">
        <v>314</v>
      </c>
      <c r="C26" s="19" t="s">
        <v>61</v>
      </c>
      <c r="D26" s="57" t="s">
        <v>14</v>
      </c>
      <c r="E26" s="44">
        <v>4</v>
      </c>
      <c r="F26" s="46">
        <v>3</v>
      </c>
      <c r="G26" s="44" t="s">
        <v>14</v>
      </c>
      <c r="H26" s="45" t="s">
        <v>14</v>
      </c>
      <c r="I26" s="45" t="s">
        <v>14</v>
      </c>
      <c r="J26" s="45" t="s">
        <v>14</v>
      </c>
      <c r="K26" s="46" t="s">
        <v>14</v>
      </c>
      <c r="L26" s="44">
        <v>0</v>
      </c>
      <c r="M26" s="45">
        <v>4</v>
      </c>
      <c r="N26" s="45">
        <v>0</v>
      </c>
      <c r="O26" s="45" t="s">
        <v>17</v>
      </c>
      <c r="P26" s="46">
        <v>3</v>
      </c>
      <c r="Q26" s="44" t="s">
        <v>14</v>
      </c>
      <c r="R26" s="45" t="s">
        <v>14</v>
      </c>
      <c r="S26" s="45" t="s">
        <v>14</v>
      </c>
      <c r="T26" s="45" t="s">
        <v>14</v>
      </c>
      <c r="U26" s="46" t="s">
        <v>14</v>
      </c>
      <c r="V26" s="44" t="s">
        <v>14</v>
      </c>
      <c r="W26" s="45" t="s">
        <v>14</v>
      </c>
      <c r="X26" s="45" t="s">
        <v>14</v>
      </c>
      <c r="Y26" s="45" t="s">
        <v>14</v>
      </c>
      <c r="Z26" s="46" t="s">
        <v>14</v>
      </c>
      <c r="AA26" s="44" t="s">
        <v>14</v>
      </c>
      <c r="AB26" s="45" t="s">
        <v>14</v>
      </c>
      <c r="AC26" s="45" t="s">
        <v>14</v>
      </c>
      <c r="AD26" s="45" t="s">
        <v>14</v>
      </c>
      <c r="AE26" s="46" t="s">
        <v>14</v>
      </c>
      <c r="AF26" s="44" t="s">
        <v>14</v>
      </c>
      <c r="AG26" s="45" t="s">
        <v>14</v>
      </c>
      <c r="AH26" s="45" t="s">
        <v>14</v>
      </c>
      <c r="AI26" s="45" t="s">
        <v>14</v>
      </c>
      <c r="AJ26" s="46" t="s">
        <v>14</v>
      </c>
      <c r="AK26" s="44" t="s">
        <v>14</v>
      </c>
      <c r="AL26" s="45" t="s">
        <v>14</v>
      </c>
      <c r="AM26" s="45" t="s">
        <v>14</v>
      </c>
      <c r="AN26" s="45" t="s">
        <v>14</v>
      </c>
      <c r="AO26" s="46" t="s">
        <v>14</v>
      </c>
      <c r="AP26" s="19" t="s">
        <v>14</v>
      </c>
      <c r="AQ26" s="18" t="s">
        <v>60</v>
      </c>
      <c r="AR26" s="19"/>
    </row>
    <row r="27" spans="1:44" x14ac:dyDescent="0.3">
      <c r="A27" s="18">
        <v>18</v>
      </c>
      <c r="B27" s="8" t="s">
        <v>315</v>
      </c>
      <c r="C27" s="19" t="s">
        <v>62</v>
      </c>
      <c r="D27" s="57" t="s">
        <v>14</v>
      </c>
      <c r="E27" s="44">
        <v>8</v>
      </c>
      <c r="F27" s="46">
        <v>3</v>
      </c>
      <c r="G27" s="44" t="s">
        <v>14</v>
      </c>
      <c r="H27" s="45" t="s">
        <v>14</v>
      </c>
      <c r="I27" s="45" t="s">
        <v>14</v>
      </c>
      <c r="J27" s="45" t="s">
        <v>14</v>
      </c>
      <c r="K27" s="46" t="s">
        <v>14</v>
      </c>
      <c r="L27" s="44" t="s">
        <v>14</v>
      </c>
      <c r="M27" s="45" t="s">
        <v>14</v>
      </c>
      <c r="N27" s="45" t="s">
        <v>14</v>
      </c>
      <c r="O27" s="45" t="s">
        <v>14</v>
      </c>
      <c r="P27" s="46" t="s">
        <v>14</v>
      </c>
      <c r="Q27" s="44">
        <v>0</v>
      </c>
      <c r="R27" s="45">
        <v>8</v>
      </c>
      <c r="S27" s="45">
        <v>0</v>
      </c>
      <c r="T27" s="45" t="s">
        <v>17</v>
      </c>
      <c r="U27" s="46">
        <v>3</v>
      </c>
      <c r="V27" s="44" t="s">
        <v>14</v>
      </c>
      <c r="W27" s="45" t="s">
        <v>14</v>
      </c>
      <c r="X27" s="45" t="s">
        <v>14</v>
      </c>
      <c r="Y27" s="45" t="s">
        <v>14</v>
      </c>
      <c r="Z27" s="46" t="s">
        <v>14</v>
      </c>
      <c r="AA27" s="44" t="s">
        <v>14</v>
      </c>
      <c r="AB27" s="45" t="s">
        <v>14</v>
      </c>
      <c r="AC27" s="45" t="s">
        <v>14</v>
      </c>
      <c r="AD27" s="45" t="s">
        <v>14</v>
      </c>
      <c r="AE27" s="46" t="s">
        <v>14</v>
      </c>
      <c r="AF27" s="44" t="s">
        <v>14</v>
      </c>
      <c r="AG27" s="45" t="s">
        <v>14</v>
      </c>
      <c r="AH27" s="45" t="s">
        <v>14</v>
      </c>
      <c r="AI27" s="45" t="s">
        <v>14</v>
      </c>
      <c r="AJ27" s="46" t="s">
        <v>14</v>
      </c>
      <c r="AK27" s="44" t="s">
        <v>14</v>
      </c>
      <c r="AL27" s="45" t="s">
        <v>14</v>
      </c>
      <c r="AM27" s="45" t="s">
        <v>14</v>
      </c>
      <c r="AN27" s="45" t="s">
        <v>14</v>
      </c>
      <c r="AO27" s="46" t="s">
        <v>14</v>
      </c>
      <c r="AP27" s="19" t="s">
        <v>61</v>
      </c>
      <c r="AQ27" s="18" t="s">
        <v>60</v>
      </c>
      <c r="AR27" s="19"/>
    </row>
    <row r="28" spans="1:44" x14ac:dyDescent="0.3">
      <c r="A28" s="18">
        <v>19</v>
      </c>
      <c r="B28" s="8" t="s">
        <v>316</v>
      </c>
      <c r="C28" s="19" t="s">
        <v>63</v>
      </c>
      <c r="D28" s="57" t="s">
        <v>28</v>
      </c>
      <c r="E28" s="44">
        <v>8</v>
      </c>
      <c r="F28" s="46">
        <v>3</v>
      </c>
      <c r="G28" s="44" t="s">
        <v>14</v>
      </c>
      <c r="H28" s="45" t="s">
        <v>14</v>
      </c>
      <c r="I28" s="45" t="s">
        <v>14</v>
      </c>
      <c r="J28" s="45" t="s">
        <v>14</v>
      </c>
      <c r="K28" s="46" t="s">
        <v>14</v>
      </c>
      <c r="L28" s="44" t="s">
        <v>14</v>
      </c>
      <c r="M28" s="45" t="s">
        <v>14</v>
      </c>
      <c r="N28" s="45" t="s">
        <v>14</v>
      </c>
      <c r="O28" s="45" t="s">
        <v>14</v>
      </c>
      <c r="P28" s="46" t="s">
        <v>14</v>
      </c>
      <c r="Q28" s="44" t="s">
        <v>14</v>
      </c>
      <c r="R28" s="45" t="s">
        <v>14</v>
      </c>
      <c r="S28" s="45" t="s">
        <v>14</v>
      </c>
      <c r="T28" s="45" t="s">
        <v>14</v>
      </c>
      <c r="U28" s="46" t="s">
        <v>14</v>
      </c>
      <c r="V28" s="44">
        <v>8</v>
      </c>
      <c r="W28" s="45">
        <v>0</v>
      </c>
      <c r="X28" s="45">
        <v>0</v>
      </c>
      <c r="Y28" s="45" t="s">
        <v>17</v>
      </c>
      <c r="Z28" s="46">
        <v>3</v>
      </c>
      <c r="AA28" s="44"/>
      <c r="AB28" s="45"/>
      <c r="AC28" s="45"/>
      <c r="AD28" s="45"/>
      <c r="AE28" s="46"/>
      <c r="AF28" s="44" t="s">
        <v>14</v>
      </c>
      <c r="AG28" s="45" t="s">
        <v>14</v>
      </c>
      <c r="AH28" s="45" t="s">
        <v>14</v>
      </c>
      <c r="AI28" s="45" t="s">
        <v>14</v>
      </c>
      <c r="AJ28" s="46" t="s">
        <v>14</v>
      </c>
      <c r="AK28" s="44" t="s">
        <v>14</v>
      </c>
      <c r="AL28" s="45" t="s">
        <v>14</v>
      </c>
      <c r="AM28" s="45" t="s">
        <v>14</v>
      </c>
      <c r="AN28" s="45" t="s">
        <v>14</v>
      </c>
      <c r="AO28" s="46" t="s">
        <v>14</v>
      </c>
      <c r="AP28" s="19"/>
      <c r="AQ28" s="18" t="s">
        <v>226</v>
      </c>
      <c r="AR28" s="19" t="s">
        <v>65</v>
      </c>
    </row>
    <row r="29" spans="1:44" ht="15" thickBot="1" x14ac:dyDescent="0.35">
      <c r="A29" s="18">
        <v>20</v>
      </c>
      <c r="B29" s="8" t="s">
        <v>317</v>
      </c>
      <c r="C29" s="98" t="s">
        <v>66</v>
      </c>
      <c r="D29" s="57" t="s">
        <v>28</v>
      </c>
      <c r="E29" s="44">
        <v>9</v>
      </c>
      <c r="F29" s="46">
        <v>3</v>
      </c>
      <c r="G29" s="44" t="s">
        <v>14</v>
      </c>
      <c r="H29" s="45" t="s">
        <v>14</v>
      </c>
      <c r="I29" s="45" t="s">
        <v>14</v>
      </c>
      <c r="J29" s="45" t="s">
        <v>14</v>
      </c>
      <c r="K29" s="46" t="s">
        <v>14</v>
      </c>
      <c r="L29" s="44" t="s">
        <v>14</v>
      </c>
      <c r="M29" s="45" t="s">
        <v>14</v>
      </c>
      <c r="N29" s="45" t="s">
        <v>14</v>
      </c>
      <c r="O29" s="45" t="s">
        <v>14</v>
      </c>
      <c r="P29" s="46" t="s">
        <v>14</v>
      </c>
      <c r="Q29" s="44" t="s">
        <v>14</v>
      </c>
      <c r="R29" s="45" t="s">
        <v>14</v>
      </c>
      <c r="S29" s="45" t="s">
        <v>14</v>
      </c>
      <c r="T29" s="45" t="s">
        <v>14</v>
      </c>
      <c r="U29" s="46" t="s">
        <v>14</v>
      </c>
      <c r="V29" s="44" t="s">
        <v>14</v>
      </c>
      <c r="W29" s="45" t="s">
        <v>14</v>
      </c>
      <c r="X29" s="45" t="s">
        <v>14</v>
      </c>
      <c r="Y29" s="45" t="s">
        <v>14</v>
      </c>
      <c r="Z29" s="46" t="s">
        <v>14</v>
      </c>
      <c r="AA29" s="44">
        <v>9</v>
      </c>
      <c r="AB29" s="45">
        <v>0</v>
      </c>
      <c r="AC29" s="45">
        <v>0</v>
      </c>
      <c r="AD29" s="45" t="s">
        <v>17</v>
      </c>
      <c r="AE29" s="46">
        <v>3</v>
      </c>
      <c r="AF29" s="44"/>
      <c r="AG29" s="45"/>
      <c r="AH29" s="45"/>
      <c r="AI29" s="45"/>
      <c r="AJ29" s="46"/>
      <c r="AK29" s="44" t="s">
        <v>14</v>
      </c>
      <c r="AL29" s="45" t="s">
        <v>14</v>
      </c>
      <c r="AM29" s="45" t="s">
        <v>14</v>
      </c>
      <c r="AN29" s="45" t="s">
        <v>14</v>
      </c>
      <c r="AO29" s="46" t="s">
        <v>14</v>
      </c>
      <c r="AP29" s="19" t="s">
        <v>63</v>
      </c>
      <c r="AQ29" s="18" t="s">
        <v>227</v>
      </c>
      <c r="AR29" s="19" t="s">
        <v>68</v>
      </c>
    </row>
    <row r="30" spans="1:44" s="6" customFormat="1" ht="15" thickBot="1" x14ac:dyDescent="0.35">
      <c r="A30" s="25"/>
      <c r="B30" s="26" t="s">
        <v>69</v>
      </c>
      <c r="C30" s="27"/>
      <c r="D30" s="55"/>
      <c r="E30" s="38">
        <f>SUM(E31:E52)</f>
        <v>248</v>
      </c>
      <c r="F30" s="40">
        <f>SUM(F31:F52)</f>
        <v>81</v>
      </c>
      <c r="G30" s="38">
        <f>SUM(G31:G52)</f>
        <v>8</v>
      </c>
      <c r="H30" s="39">
        <f t="shared" ref="H30:AO30" si="3">SUM(H31:H52)</f>
        <v>8</v>
      </c>
      <c r="I30" s="39">
        <f t="shared" si="3"/>
        <v>4</v>
      </c>
      <c r="J30" s="39"/>
      <c r="K30" s="40">
        <f t="shared" si="3"/>
        <v>5</v>
      </c>
      <c r="L30" s="38">
        <f t="shared" si="3"/>
        <v>28</v>
      </c>
      <c r="M30" s="39">
        <f t="shared" si="3"/>
        <v>16</v>
      </c>
      <c r="N30" s="39">
        <f t="shared" si="3"/>
        <v>16</v>
      </c>
      <c r="O30" s="39"/>
      <c r="P30" s="40">
        <f t="shared" si="3"/>
        <v>20</v>
      </c>
      <c r="Q30" s="38">
        <f t="shared" si="3"/>
        <v>16</v>
      </c>
      <c r="R30" s="39">
        <f t="shared" si="3"/>
        <v>8</v>
      </c>
      <c r="S30" s="39">
        <f t="shared" si="3"/>
        <v>24</v>
      </c>
      <c r="T30" s="39"/>
      <c r="U30" s="40">
        <f t="shared" si="3"/>
        <v>16</v>
      </c>
      <c r="V30" s="38">
        <f t="shared" si="3"/>
        <v>20</v>
      </c>
      <c r="W30" s="39">
        <f t="shared" si="3"/>
        <v>8</v>
      </c>
      <c r="X30" s="39">
        <f t="shared" si="3"/>
        <v>32</v>
      </c>
      <c r="Y30" s="39"/>
      <c r="Z30" s="40">
        <f t="shared" si="3"/>
        <v>20</v>
      </c>
      <c r="AA30" s="38">
        <f t="shared" si="3"/>
        <v>8</v>
      </c>
      <c r="AB30" s="39">
        <f t="shared" si="3"/>
        <v>0</v>
      </c>
      <c r="AC30" s="39">
        <f t="shared" si="3"/>
        <v>16</v>
      </c>
      <c r="AD30" s="39"/>
      <c r="AE30" s="40">
        <f t="shared" si="3"/>
        <v>8</v>
      </c>
      <c r="AF30" s="38">
        <f t="shared" si="3"/>
        <v>12</v>
      </c>
      <c r="AG30" s="39">
        <f t="shared" si="3"/>
        <v>16</v>
      </c>
      <c r="AH30" s="39">
        <f t="shared" si="3"/>
        <v>8</v>
      </c>
      <c r="AI30" s="39"/>
      <c r="AJ30" s="40">
        <f t="shared" si="3"/>
        <v>12</v>
      </c>
      <c r="AK30" s="38">
        <f t="shared" si="3"/>
        <v>0</v>
      </c>
      <c r="AL30" s="39">
        <f t="shared" si="3"/>
        <v>0</v>
      </c>
      <c r="AM30" s="39">
        <f t="shared" si="3"/>
        <v>0</v>
      </c>
      <c r="AN30" s="39"/>
      <c r="AO30" s="40">
        <f t="shared" si="3"/>
        <v>0</v>
      </c>
      <c r="AP30" s="27"/>
      <c r="AQ30" s="25"/>
      <c r="AR30" s="27"/>
    </row>
    <row r="31" spans="1:44" x14ac:dyDescent="0.3">
      <c r="A31" s="18">
        <v>21</v>
      </c>
      <c r="B31" s="8" t="s">
        <v>228</v>
      </c>
      <c r="C31" s="19" t="s">
        <v>71</v>
      </c>
      <c r="D31" s="57" t="s">
        <v>14</v>
      </c>
      <c r="E31" s="44">
        <v>20</v>
      </c>
      <c r="F31" s="46">
        <v>5</v>
      </c>
      <c r="G31" s="44">
        <v>8</v>
      </c>
      <c r="H31" s="45">
        <v>8</v>
      </c>
      <c r="I31" s="45">
        <v>4</v>
      </c>
      <c r="J31" s="45" t="s">
        <v>29</v>
      </c>
      <c r="K31" s="46">
        <v>5</v>
      </c>
      <c r="L31" s="44" t="s">
        <v>14</v>
      </c>
      <c r="M31" s="45" t="s">
        <v>14</v>
      </c>
      <c r="N31" s="45" t="s">
        <v>14</v>
      </c>
      <c r="O31" s="45" t="s">
        <v>14</v>
      </c>
      <c r="P31" s="46" t="s">
        <v>14</v>
      </c>
      <c r="Q31" s="44" t="s">
        <v>14</v>
      </c>
      <c r="R31" s="45" t="s">
        <v>14</v>
      </c>
      <c r="S31" s="45" t="s">
        <v>14</v>
      </c>
      <c r="T31" s="45" t="s">
        <v>14</v>
      </c>
      <c r="U31" s="46" t="s">
        <v>14</v>
      </c>
      <c r="V31" s="44" t="s">
        <v>14</v>
      </c>
      <c r="W31" s="45" t="s">
        <v>14</v>
      </c>
      <c r="X31" s="45" t="s">
        <v>14</v>
      </c>
      <c r="Y31" s="45" t="s">
        <v>14</v>
      </c>
      <c r="Z31" s="46" t="s">
        <v>14</v>
      </c>
      <c r="AA31" s="44" t="s">
        <v>14</v>
      </c>
      <c r="AB31" s="45" t="s">
        <v>14</v>
      </c>
      <c r="AC31" s="45" t="s">
        <v>14</v>
      </c>
      <c r="AD31" s="45" t="s">
        <v>14</v>
      </c>
      <c r="AE31" s="46" t="s">
        <v>14</v>
      </c>
      <c r="AF31" s="44" t="s">
        <v>14</v>
      </c>
      <c r="AG31" s="45" t="s">
        <v>14</v>
      </c>
      <c r="AH31" s="45" t="s">
        <v>14</v>
      </c>
      <c r="AI31" s="45" t="s">
        <v>14</v>
      </c>
      <c r="AJ31" s="46" t="s">
        <v>14</v>
      </c>
      <c r="AK31" s="44" t="s">
        <v>14</v>
      </c>
      <c r="AL31" s="45" t="s">
        <v>14</v>
      </c>
      <c r="AM31" s="45" t="s">
        <v>14</v>
      </c>
      <c r="AN31" s="45" t="s">
        <v>14</v>
      </c>
      <c r="AO31" s="46" t="s">
        <v>14</v>
      </c>
      <c r="AP31" s="19" t="s">
        <v>14</v>
      </c>
      <c r="AQ31" s="18" t="s">
        <v>229</v>
      </c>
      <c r="AR31" s="19" t="s">
        <v>73</v>
      </c>
    </row>
    <row r="32" spans="1:44" x14ac:dyDescent="0.3">
      <c r="A32" s="18">
        <v>22</v>
      </c>
      <c r="B32" s="8" t="s">
        <v>230</v>
      </c>
      <c r="C32" s="19" t="s">
        <v>75</v>
      </c>
      <c r="D32" s="57" t="s">
        <v>14</v>
      </c>
      <c r="E32" s="44">
        <v>16</v>
      </c>
      <c r="F32" s="46">
        <v>4</v>
      </c>
      <c r="G32" s="44" t="s">
        <v>14</v>
      </c>
      <c r="H32" s="45" t="s">
        <v>14</v>
      </c>
      <c r="I32" s="45" t="s">
        <v>14</v>
      </c>
      <c r="J32" s="45" t="s">
        <v>14</v>
      </c>
      <c r="K32" s="46" t="s">
        <v>14</v>
      </c>
      <c r="L32" s="44">
        <v>8</v>
      </c>
      <c r="M32" s="45">
        <v>8</v>
      </c>
      <c r="N32" s="45">
        <v>0</v>
      </c>
      <c r="O32" s="45" t="s">
        <v>29</v>
      </c>
      <c r="P32" s="46">
        <v>4</v>
      </c>
      <c r="Q32" s="44" t="s">
        <v>14</v>
      </c>
      <c r="R32" s="45" t="s">
        <v>14</v>
      </c>
      <c r="S32" s="45" t="s">
        <v>14</v>
      </c>
      <c r="T32" s="45" t="s">
        <v>14</v>
      </c>
      <c r="U32" s="46" t="s">
        <v>14</v>
      </c>
      <c r="V32" s="44" t="s">
        <v>14</v>
      </c>
      <c r="W32" s="45" t="s">
        <v>14</v>
      </c>
      <c r="X32" s="45" t="s">
        <v>14</v>
      </c>
      <c r="Y32" s="45" t="s">
        <v>14</v>
      </c>
      <c r="Z32" s="46" t="s">
        <v>14</v>
      </c>
      <c r="AA32" s="44" t="s">
        <v>14</v>
      </c>
      <c r="AB32" s="45" t="s">
        <v>14</v>
      </c>
      <c r="AC32" s="45" t="s">
        <v>14</v>
      </c>
      <c r="AD32" s="45" t="s">
        <v>14</v>
      </c>
      <c r="AE32" s="46" t="s">
        <v>14</v>
      </c>
      <c r="AF32" s="44" t="s">
        <v>14</v>
      </c>
      <c r="AG32" s="45" t="s">
        <v>14</v>
      </c>
      <c r="AH32" s="45" t="s">
        <v>14</v>
      </c>
      <c r="AI32" s="45" t="s">
        <v>14</v>
      </c>
      <c r="AJ32" s="46" t="s">
        <v>14</v>
      </c>
      <c r="AK32" s="44" t="s">
        <v>14</v>
      </c>
      <c r="AL32" s="45" t="s">
        <v>14</v>
      </c>
      <c r="AM32" s="45" t="s">
        <v>14</v>
      </c>
      <c r="AN32" s="45" t="s">
        <v>14</v>
      </c>
      <c r="AO32" s="46" t="s">
        <v>14</v>
      </c>
      <c r="AP32" s="19" t="s">
        <v>349</v>
      </c>
      <c r="AQ32" s="18" t="s">
        <v>231</v>
      </c>
      <c r="AR32" s="19" t="s">
        <v>77</v>
      </c>
    </row>
    <row r="33" spans="1:44" x14ac:dyDescent="0.3">
      <c r="A33" s="18">
        <v>23</v>
      </c>
      <c r="B33" s="8" t="s">
        <v>233</v>
      </c>
      <c r="C33" s="19" t="s">
        <v>78</v>
      </c>
      <c r="D33" s="57" t="s">
        <v>14</v>
      </c>
      <c r="E33" s="44">
        <v>8</v>
      </c>
      <c r="F33" s="46">
        <v>4</v>
      </c>
      <c r="G33" s="44" t="s">
        <v>14</v>
      </c>
      <c r="H33" s="45" t="s">
        <v>14</v>
      </c>
      <c r="I33" s="45" t="s">
        <v>14</v>
      </c>
      <c r="J33" s="45" t="s">
        <v>14</v>
      </c>
      <c r="K33" s="46" t="s">
        <v>14</v>
      </c>
      <c r="L33" s="44">
        <v>8</v>
      </c>
      <c r="M33" s="45">
        <v>0</v>
      </c>
      <c r="N33" s="45">
        <v>0</v>
      </c>
      <c r="O33" s="45" t="s">
        <v>29</v>
      </c>
      <c r="P33" s="46">
        <v>4</v>
      </c>
      <c r="Q33" s="44" t="s">
        <v>14</v>
      </c>
      <c r="R33" s="45" t="s">
        <v>14</v>
      </c>
      <c r="S33" s="45" t="s">
        <v>14</v>
      </c>
      <c r="T33" s="45" t="s">
        <v>14</v>
      </c>
      <c r="U33" s="46" t="s">
        <v>14</v>
      </c>
      <c r="V33" s="44" t="s">
        <v>14</v>
      </c>
      <c r="W33" s="45" t="s">
        <v>14</v>
      </c>
      <c r="X33" s="45" t="s">
        <v>14</v>
      </c>
      <c r="Y33" s="45" t="s">
        <v>14</v>
      </c>
      <c r="Z33" s="46" t="s">
        <v>14</v>
      </c>
      <c r="AA33" s="44" t="s">
        <v>14</v>
      </c>
      <c r="AB33" s="45" t="s">
        <v>14</v>
      </c>
      <c r="AC33" s="45" t="s">
        <v>14</v>
      </c>
      <c r="AD33" s="45" t="s">
        <v>14</v>
      </c>
      <c r="AE33" s="46" t="s">
        <v>14</v>
      </c>
      <c r="AF33" s="44" t="s">
        <v>14</v>
      </c>
      <c r="AG33" s="45" t="s">
        <v>14</v>
      </c>
      <c r="AH33" s="45" t="s">
        <v>14</v>
      </c>
      <c r="AI33" s="45" t="s">
        <v>14</v>
      </c>
      <c r="AJ33" s="46" t="s">
        <v>14</v>
      </c>
      <c r="AK33" s="44" t="s">
        <v>14</v>
      </c>
      <c r="AL33" s="45" t="s">
        <v>14</v>
      </c>
      <c r="AM33" s="45" t="s">
        <v>14</v>
      </c>
      <c r="AN33" s="45" t="s">
        <v>14</v>
      </c>
      <c r="AO33" s="46" t="s">
        <v>14</v>
      </c>
      <c r="AP33" s="19"/>
      <c r="AQ33" s="18" t="s">
        <v>232</v>
      </c>
      <c r="AR33" s="19" t="s">
        <v>78</v>
      </c>
    </row>
    <row r="34" spans="1:44" x14ac:dyDescent="0.3">
      <c r="A34" s="18">
        <v>24</v>
      </c>
      <c r="B34" s="8" t="s">
        <v>318</v>
      </c>
      <c r="C34" s="19" t="s">
        <v>81</v>
      </c>
      <c r="D34" s="57" t="s">
        <v>14</v>
      </c>
      <c r="E34" s="44">
        <v>12</v>
      </c>
      <c r="F34" s="46">
        <v>4</v>
      </c>
      <c r="G34" s="44" t="s">
        <v>14</v>
      </c>
      <c r="H34" s="45" t="s">
        <v>14</v>
      </c>
      <c r="I34" s="45" t="s">
        <v>14</v>
      </c>
      <c r="J34" s="45" t="s">
        <v>14</v>
      </c>
      <c r="K34" s="46" t="s">
        <v>14</v>
      </c>
      <c r="L34" s="44" t="s">
        <v>14</v>
      </c>
      <c r="M34" s="45" t="s">
        <v>14</v>
      </c>
      <c r="N34" s="45" t="s">
        <v>14</v>
      </c>
      <c r="O34" s="45" t="s">
        <v>14</v>
      </c>
      <c r="P34" s="46" t="s">
        <v>14</v>
      </c>
      <c r="Q34" s="44">
        <v>4</v>
      </c>
      <c r="R34" s="45">
        <v>0</v>
      </c>
      <c r="S34" s="45">
        <v>8</v>
      </c>
      <c r="T34" s="45" t="s">
        <v>29</v>
      </c>
      <c r="U34" s="46">
        <v>4</v>
      </c>
      <c r="V34" s="44" t="s">
        <v>14</v>
      </c>
      <c r="W34" s="45" t="s">
        <v>14</v>
      </c>
      <c r="X34" s="45" t="s">
        <v>14</v>
      </c>
      <c r="Y34" s="45" t="s">
        <v>14</v>
      </c>
      <c r="Z34" s="46" t="s">
        <v>14</v>
      </c>
      <c r="AA34" s="44" t="s">
        <v>14</v>
      </c>
      <c r="AB34" s="45" t="s">
        <v>14</v>
      </c>
      <c r="AC34" s="45" t="s">
        <v>14</v>
      </c>
      <c r="AD34" s="45" t="s">
        <v>14</v>
      </c>
      <c r="AE34" s="46" t="s">
        <v>14</v>
      </c>
      <c r="AF34" s="44" t="s">
        <v>14</v>
      </c>
      <c r="AG34" s="45" t="s">
        <v>14</v>
      </c>
      <c r="AH34" s="45" t="s">
        <v>14</v>
      </c>
      <c r="AI34" s="45" t="s">
        <v>14</v>
      </c>
      <c r="AJ34" s="46" t="s">
        <v>14</v>
      </c>
      <c r="AK34" s="44" t="s">
        <v>14</v>
      </c>
      <c r="AL34" s="45" t="s">
        <v>14</v>
      </c>
      <c r="AM34" s="45" t="s">
        <v>14</v>
      </c>
      <c r="AN34" s="45" t="s">
        <v>14</v>
      </c>
      <c r="AO34" s="46" t="s">
        <v>14</v>
      </c>
      <c r="AP34" s="19" t="s">
        <v>78</v>
      </c>
      <c r="AQ34" s="18" t="s">
        <v>234</v>
      </c>
      <c r="AR34" s="19" t="s">
        <v>83</v>
      </c>
    </row>
    <row r="35" spans="1:44" x14ac:dyDescent="0.3">
      <c r="A35" s="18">
        <v>25</v>
      </c>
      <c r="B35" s="8" t="s">
        <v>236</v>
      </c>
      <c r="C35" s="19" t="s">
        <v>84</v>
      </c>
      <c r="D35" s="57" t="s">
        <v>14</v>
      </c>
      <c r="E35" s="44">
        <v>12</v>
      </c>
      <c r="F35" s="46">
        <v>4</v>
      </c>
      <c r="G35" s="44" t="s">
        <v>14</v>
      </c>
      <c r="H35" s="45" t="s">
        <v>14</v>
      </c>
      <c r="I35" s="45" t="s">
        <v>14</v>
      </c>
      <c r="J35" s="45" t="s">
        <v>14</v>
      </c>
      <c r="K35" s="46" t="s">
        <v>14</v>
      </c>
      <c r="L35" s="44">
        <v>4</v>
      </c>
      <c r="M35" s="45">
        <v>0</v>
      </c>
      <c r="N35" s="45">
        <v>8</v>
      </c>
      <c r="O35" s="45" t="s">
        <v>29</v>
      </c>
      <c r="P35" s="46">
        <v>4</v>
      </c>
      <c r="Q35" s="44" t="s">
        <v>14</v>
      </c>
      <c r="R35" s="45" t="s">
        <v>14</v>
      </c>
      <c r="S35" s="45" t="s">
        <v>14</v>
      </c>
      <c r="T35" s="45" t="s">
        <v>14</v>
      </c>
      <c r="U35" s="46" t="s">
        <v>14</v>
      </c>
      <c r="V35" s="44" t="s">
        <v>14</v>
      </c>
      <c r="W35" s="45" t="s">
        <v>14</v>
      </c>
      <c r="X35" s="45" t="s">
        <v>14</v>
      </c>
      <c r="Y35" s="45" t="s">
        <v>14</v>
      </c>
      <c r="Z35" s="46" t="s">
        <v>14</v>
      </c>
      <c r="AA35" s="44" t="s">
        <v>14</v>
      </c>
      <c r="AB35" s="45" t="s">
        <v>14</v>
      </c>
      <c r="AC35" s="45" t="s">
        <v>14</v>
      </c>
      <c r="AD35" s="45" t="s">
        <v>14</v>
      </c>
      <c r="AE35" s="46" t="s">
        <v>14</v>
      </c>
      <c r="AF35" s="44" t="s">
        <v>14</v>
      </c>
      <c r="AG35" s="45" t="s">
        <v>14</v>
      </c>
      <c r="AH35" s="45" t="s">
        <v>14</v>
      </c>
      <c r="AI35" s="45" t="s">
        <v>14</v>
      </c>
      <c r="AJ35" s="46" t="s">
        <v>14</v>
      </c>
      <c r="AK35" s="44" t="s">
        <v>14</v>
      </c>
      <c r="AL35" s="45" t="s">
        <v>14</v>
      </c>
      <c r="AM35" s="45" t="s">
        <v>14</v>
      </c>
      <c r="AN35" s="45" t="s">
        <v>14</v>
      </c>
      <c r="AO35" s="46" t="s">
        <v>14</v>
      </c>
      <c r="AP35" s="19" t="s">
        <v>71</v>
      </c>
      <c r="AQ35" s="18" t="s">
        <v>235</v>
      </c>
      <c r="AR35" s="19" t="s">
        <v>84</v>
      </c>
    </row>
    <row r="36" spans="1:44" x14ac:dyDescent="0.3">
      <c r="A36" s="18">
        <v>26</v>
      </c>
      <c r="B36" s="8" t="s">
        <v>319</v>
      </c>
      <c r="C36" s="19" t="s">
        <v>87</v>
      </c>
      <c r="D36" s="57" t="s">
        <v>14</v>
      </c>
      <c r="E36" s="44">
        <v>12</v>
      </c>
      <c r="F36" s="46">
        <v>4</v>
      </c>
      <c r="G36" s="44" t="s">
        <v>14</v>
      </c>
      <c r="H36" s="45" t="s">
        <v>14</v>
      </c>
      <c r="I36" s="45" t="s">
        <v>14</v>
      </c>
      <c r="J36" s="45" t="s">
        <v>14</v>
      </c>
      <c r="K36" s="46" t="s">
        <v>14</v>
      </c>
      <c r="L36" s="44" t="s">
        <v>14</v>
      </c>
      <c r="M36" s="45" t="s">
        <v>14</v>
      </c>
      <c r="N36" s="45" t="s">
        <v>14</v>
      </c>
      <c r="O36" s="45" t="s">
        <v>14</v>
      </c>
      <c r="P36" s="46" t="s">
        <v>14</v>
      </c>
      <c r="Q36" s="44">
        <v>4</v>
      </c>
      <c r="R36" s="45">
        <v>0</v>
      </c>
      <c r="S36" s="45">
        <v>8</v>
      </c>
      <c r="T36" s="45" t="s">
        <v>29</v>
      </c>
      <c r="U36" s="46">
        <v>4</v>
      </c>
      <c r="V36" s="44" t="s">
        <v>14</v>
      </c>
      <c r="W36" s="45" t="s">
        <v>14</v>
      </c>
      <c r="X36" s="45" t="s">
        <v>14</v>
      </c>
      <c r="Y36" s="45" t="s">
        <v>14</v>
      </c>
      <c r="Z36" s="46" t="s">
        <v>14</v>
      </c>
      <c r="AA36" s="44" t="s">
        <v>14</v>
      </c>
      <c r="AB36" s="45" t="s">
        <v>14</v>
      </c>
      <c r="AC36" s="45" t="s">
        <v>14</v>
      </c>
      <c r="AD36" s="45" t="s">
        <v>14</v>
      </c>
      <c r="AE36" s="46" t="s">
        <v>14</v>
      </c>
      <c r="AF36" s="44" t="s">
        <v>14</v>
      </c>
      <c r="AG36" s="45" t="s">
        <v>14</v>
      </c>
      <c r="AH36" s="45" t="s">
        <v>14</v>
      </c>
      <c r="AI36" s="45" t="s">
        <v>14</v>
      </c>
      <c r="AJ36" s="46" t="s">
        <v>14</v>
      </c>
      <c r="AK36" s="44" t="s">
        <v>14</v>
      </c>
      <c r="AL36" s="45" t="s">
        <v>14</v>
      </c>
      <c r="AM36" s="45" t="s">
        <v>14</v>
      </c>
      <c r="AN36" s="45" t="s">
        <v>14</v>
      </c>
      <c r="AO36" s="46" t="s">
        <v>14</v>
      </c>
      <c r="AP36" s="19" t="s">
        <v>84</v>
      </c>
      <c r="AQ36" s="18" t="s">
        <v>237</v>
      </c>
      <c r="AR36" s="19" t="s">
        <v>87</v>
      </c>
    </row>
    <row r="37" spans="1:44" x14ac:dyDescent="0.3">
      <c r="A37" s="18">
        <v>27</v>
      </c>
      <c r="B37" s="8" t="s">
        <v>239</v>
      </c>
      <c r="C37" s="19" t="s">
        <v>89</v>
      </c>
      <c r="D37" s="57" t="s">
        <v>14</v>
      </c>
      <c r="E37" s="44">
        <v>12</v>
      </c>
      <c r="F37" s="46">
        <v>4</v>
      </c>
      <c r="G37" s="44" t="s">
        <v>14</v>
      </c>
      <c r="H37" s="45" t="s">
        <v>14</v>
      </c>
      <c r="I37" s="45" t="s">
        <v>14</v>
      </c>
      <c r="J37" s="45" t="s">
        <v>14</v>
      </c>
      <c r="K37" s="46" t="s">
        <v>14</v>
      </c>
      <c r="L37" s="44">
        <v>4</v>
      </c>
      <c r="M37" s="45">
        <v>0</v>
      </c>
      <c r="N37" s="45">
        <v>8</v>
      </c>
      <c r="O37" s="45" t="s">
        <v>17</v>
      </c>
      <c r="P37" s="46">
        <v>4</v>
      </c>
      <c r="Q37" s="44" t="s">
        <v>14</v>
      </c>
      <c r="R37" s="45" t="s">
        <v>14</v>
      </c>
      <c r="S37" s="45" t="s">
        <v>14</v>
      </c>
      <c r="T37" s="45" t="s">
        <v>14</v>
      </c>
      <c r="U37" s="46" t="s">
        <v>14</v>
      </c>
      <c r="V37" s="44" t="s">
        <v>14</v>
      </c>
      <c r="W37" s="45" t="s">
        <v>14</v>
      </c>
      <c r="X37" s="45" t="s">
        <v>14</v>
      </c>
      <c r="Y37" s="45" t="s">
        <v>14</v>
      </c>
      <c r="Z37" s="46" t="s">
        <v>14</v>
      </c>
      <c r="AA37" s="44" t="s">
        <v>14</v>
      </c>
      <c r="AB37" s="45" t="s">
        <v>14</v>
      </c>
      <c r="AC37" s="45" t="s">
        <v>14</v>
      </c>
      <c r="AD37" s="45" t="s">
        <v>14</v>
      </c>
      <c r="AE37" s="46" t="s">
        <v>14</v>
      </c>
      <c r="AF37" s="44" t="s">
        <v>14</v>
      </c>
      <c r="AG37" s="45" t="s">
        <v>14</v>
      </c>
      <c r="AH37" s="45" t="s">
        <v>14</v>
      </c>
      <c r="AI37" s="45" t="s">
        <v>14</v>
      </c>
      <c r="AJ37" s="46" t="s">
        <v>14</v>
      </c>
      <c r="AK37" s="44" t="s">
        <v>14</v>
      </c>
      <c r="AL37" s="45" t="s">
        <v>14</v>
      </c>
      <c r="AM37" s="45" t="s">
        <v>14</v>
      </c>
      <c r="AN37" s="45" t="s">
        <v>14</v>
      </c>
      <c r="AO37" s="46" t="s">
        <v>14</v>
      </c>
      <c r="AP37" s="19" t="s">
        <v>349</v>
      </c>
      <c r="AQ37" s="18" t="s">
        <v>238</v>
      </c>
      <c r="AR37" s="19" t="s">
        <v>89</v>
      </c>
    </row>
    <row r="38" spans="1:44" x14ac:dyDescent="0.3">
      <c r="A38" s="18">
        <v>28</v>
      </c>
      <c r="B38" s="8" t="s">
        <v>320</v>
      </c>
      <c r="C38" s="19" t="s">
        <v>92</v>
      </c>
      <c r="D38" s="57" t="s">
        <v>14</v>
      </c>
      <c r="E38" s="44">
        <v>12</v>
      </c>
      <c r="F38" s="46">
        <v>4</v>
      </c>
      <c r="G38" s="44" t="s">
        <v>14</v>
      </c>
      <c r="H38" s="45" t="s">
        <v>14</v>
      </c>
      <c r="I38" s="45" t="s">
        <v>14</v>
      </c>
      <c r="J38" s="45" t="s">
        <v>14</v>
      </c>
      <c r="K38" s="46" t="s">
        <v>14</v>
      </c>
      <c r="L38" s="44" t="s">
        <v>14</v>
      </c>
      <c r="M38" s="45" t="s">
        <v>14</v>
      </c>
      <c r="N38" s="45" t="s">
        <v>14</v>
      </c>
      <c r="O38" s="45" t="s">
        <v>14</v>
      </c>
      <c r="P38" s="46" t="s">
        <v>14</v>
      </c>
      <c r="Q38" s="44">
        <v>4</v>
      </c>
      <c r="R38" s="45">
        <v>0</v>
      </c>
      <c r="S38" s="45">
        <v>8</v>
      </c>
      <c r="T38" s="45" t="s">
        <v>17</v>
      </c>
      <c r="U38" s="46">
        <v>4</v>
      </c>
      <c r="V38" s="44" t="s">
        <v>14</v>
      </c>
      <c r="W38" s="45" t="s">
        <v>14</v>
      </c>
      <c r="X38" s="45" t="s">
        <v>14</v>
      </c>
      <c r="Y38" s="45" t="s">
        <v>14</v>
      </c>
      <c r="Z38" s="46" t="s">
        <v>14</v>
      </c>
      <c r="AA38" s="44" t="s">
        <v>14</v>
      </c>
      <c r="AB38" s="45" t="s">
        <v>14</v>
      </c>
      <c r="AC38" s="45" t="s">
        <v>14</v>
      </c>
      <c r="AD38" s="45" t="s">
        <v>14</v>
      </c>
      <c r="AE38" s="46" t="s">
        <v>14</v>
      </c>
      <c r="AF38" s="44" t="s">
        <v>14</v>
      </c>
      <c r="AG38" s="45" t="s">
        <v>14</v>
      </c>
      <c r="AH38" s="45" t="s">
        <v>14</v>
      </c>
      <c r="AI38" s="45" t="s">
        <v>14</v>
      </c>
      <c r="AJ38" s="46" t="s">
        <v>14</v>
      </c>
      <c r="AK38" s="44" t="s">
        <v>14</v>
      </c>
      <c r="AL38" s="45" t="s">
        <v>14</v>
      </c>
      <c r="AM38" s="45" t="s">
        <v>14</v>
      </c>
      <c r="AN38" s="45" t="s">
        <v>14</v>
      </c>
      <c r="AO38" s="46" t="s">
        <v>14</v>
      </c>
      <c r="AP38" s="19" t="s">
        <v>89</v>
      </c>
      <c r="AQ38" s="18" t="s">
        <v>240</v>
      </c>
      <c r="AR38" s="19" t="s">
        <v>92</v>
      </c>
    </row>
    <row r="39" spans="1:44" x14ac:dyDescent="0.3">
      <c r="A39" s="18">
        <v>29</v>
      </c>
      <c r="B39" s="8" t="s">
        <v>321</v>
      </c>
      <c r="C39" s="19" t="s">
        <v>94</v>
      </c>
      <c r="D39" s="57" t="s">
        <v>28</v>
      </c>
      <c r="E39" s="44">
        <v>12</v>
      </c>
      <c r="F39" s="46">
        <v>4</v>
      </c>
      <c r="G39" s="44" t="s">
        <v>14</v>
      </c>
      <c r="H39" s="45" t="s">
        <v>14</v>
      </c>
      <c r="I39" s="45" t="s">
        <v>14</v>
      </c>
      <c r="J39" s="45" t="s">
        <v>14</v>
      </c>
      <c r="K39" s="46" t="s">
        <v>14</v>
      </c>
      <c r="L39" s="44">
        <v>4</v>
      </c>
      <c r="M39" s="45">
        <v>8</v>
      </c>
      <c r="N39" s="45">
        <v>0</v>
      </c>
      <c r="O39" s="45" t="s">
        <v>17</v>
      </c>
      <c r="P39" s="46">
        <v>4</v>
      </c>
      <c r="Q39" s="44" t="s">
        <v>14</v>
      </c>
      <c r="R39" s="45" t="s">
        <v>14</v>
      </c>
      <c r="S39" s="45" t="s">
        <v>14</v>
      </c>
      <c r="T39" s="45" t="s">
        <v>14</v>
      </c>
      <c r="U39" s="46" t="s">
        <v>14</v>
      </c>
      <c r="V39" s="44" t="s">
        <v>14</v>
      </c>
      <c r="W39" s="45" t="s">
        <v>14</v>
      </c>
      <c r="X39" s="45" t="s">
        <v>14</v>
      </c>
      <c r="Y39" s="45" t="s">
        <v>14</v>
      </c>
      <c r="Z39" s="46" t="s">
        <v>14</v>
      </c>
      <c r="AA39" s="44" t="s">
        <v>14</v>
      </c>
      <c r="AB39" s="45" t="s">
        <v>14</v>
      </c>
      <c r="AC39" s="45" t="s">
        <v>14</v>
      </c>
      <c r="AD39" s="45" t="s">
        <v>14</v>
      </c>
      <c r="AE39" s="46" t="s">
        <v>14</v>
      </c>
      <c r="AF39" s="44" t="s">
        <v>14</v>
      </c>
      <c r="AG39" s="45" t="s">
        <v>14</v>
      </c>
      <c r="AH39" s="45" t="s">
        <v>14</v>
      </c>
      <c r="AI39" s="45" t="s">
        <v>14</v>
      </c>
      <c r="AJ39" s="46" t="s">
        <v>14</v>
      </c>
      <c r="AK39" s="44" t="s">
        <v>14</v>
      </c>
      <c r="AL39" s="45" t="s">
        <v>14</v>
      </c>
      <c r="AM39" s="45" t="s">
        <v>14</v>
      </c>
      <c r="AN39" s="45" t="s">
        <v>14</v>
      </c>
      <c r="AO39" s="46" t="s">
        <v>14</v>
      </c>
      <c r="AP39" s="19" t="s">
        <v>16</v>
      </c>
      <c r="AQ39" s="18" t="s">
        <v>241</v>
      </c>
      <c r="AR39" s="19" t="s">
        <v>94</v>
      </c>
    </row>
    <row r="40" spans="1:44" x14ac:dyDescent="0.3">
      <c r="A40" s="18">
        <v>30</v>
      </c>
      <c r="B40" s="8" t="s">
        <v>322</v>
      </c>
      <c r="C40" s="19" t="s">
        <v>96</v>
      </c>
      <c r="D40" s="57" t="s">
        <v>14</v>
      </c>
      <c r="E40" s="44">
        <v>12</v>
      </c>
      <c r="F40" s="46">
        <v>4</v>
      </c>
      <c r="G40" s="44" t="s">
        <v>14</v>
      </c>
      <c r="H40" s="45" t="s">
        <v>14</v>
      </c>
      <c r="I40" s="45" t="s">
        <v>14</v>
      </c>
      <c r="J40" s="45" t="s">
        <v>14</v>
      </c>
      <c r="K40" s="46" t="s">
        <v>14</v>
      </c>
      <c r="L40" s="44" t="s">
        <v>14</v>
      </c>
      <c r="M40" s="45" t="s">
        <v>14</v>
      </c>
      <c r="N40" s="45" t="s">
        <v>14</v>
      </c>
      <c r="O40" s="45" t="s">
        <v>14</v>
      </c>
      <c r="P40" s="46" t="s">
        <v>14</v>
      </c>
      <c r="Q40" s="44">
        <v>4</v>
      </c>
      <c r="R40" s="45">
        <v>8</v>
      </c>
      <c r="S40" s="45">
        <v>0</v>
      </c>
      <c r="T40" s="45" t="s">
        <v>17</v>
      </c>
      <c r="U40" s="46">
        <v>4</v>
      </c>
      <c r="V40" s="44" t="s">
        <v>14</v>
      </c>
      <c r="W40" s="45" t="s">
        <v>14</v>
      </c>
      <c r="X40" s="45" t="s">
        <v>14</v>
      </c>
      <c r="Y40" s="45" t="s">
        <v>14</v>
      </c>
      <c r="Z40" s="46" t="s">
        <v>14</v>
      </c>
      <c r="AA40" s="44" t="s">
        <v>14</v>
      </c>
      <c r="AB40" s="45" t="s">
        <v>14</v>
      </c>
      <c r="AC40" s="45" t="s">
        <v>14</v>
      </c>
      <c r="AD40" s="45" t="s">
        <v>14</v>
      </c>
      <c r="AE40" s="46" t="s">
        <v>14</v>
      </c>
      <c r="AF40" s="44" t="s">
        <v>14</v>
      </c>
      <c r="AG40" s="45" t="s">
        <v>14</v>
      </c>
      <c r="AH40" s="45" t="s">
        <v>14</v>
      </c>
      <c r="AI40" s="45" t="s">
        <v>14</v>
      </c>
      <c r="AJ40" s="46" t="s">
        <v>14</v>
      </c>
      <c r="AK40" s="44" t="s">
        <v>14</v>
      </c>
      <c r="AL40" s="45" t="s">
        <v>14</v>
      </c>
      <c r="AM40" s="45" t="s">
        <v>14</v>
      </c>
      <c r="AN40" s="45" t="s">
        <v>14</v>
      </c>
      <c r="AO40" s="46" t="s">
        <v>14</v>
      </c>
      <c r="AP40" s="19" t="s">
        <v>94</v>
      </c>
      <c r="AQ40" s="18" t="s">
        <v>242</v>
      </c>
      <c r="AR40" s="19" t="s">
        <v>96</v>
      </c>
    </row>
    <row r="41" spans="1:44" x14ac:dyDescent="0.3">
      <c r="A41" s="18">
        <v>31</v>
      </c>
      <c r="B41" s="8" t="s">
        <v>323</v>
      </c>
      <c r="C41" s="19" t="s">
        <v>98</v>
      </c>
      <c r="D41" s="57" t="s">
        <v>14</v>
      </c>
      <c r="E41" s="44">
        <v>0</v>
      </c>
      <c r="F41" s="46">
        <v>0</v>
      </c>
      <c r="G41" s="44" t="s">
        <v>14</v>
      </c>
      <c r="H41" s="45" t="s">
        <v>14</v>
      </c>
      <c r="I41" s="45" t="s">
        <v>14</v>
      </c>
      <c r="J41" s="45" t="s">
        <v>14</v>
      </c>
      <c r="K41" s="46" t="s">
        <v>14</v>
      </c>
      <c r="L41" s="44" t="s">
        <v>14</v>
      </c>
      <c r="M41" s="45" t="s">
        <v>14</v>
      </c>
      <c r="N41" s="45" t="s">
        <v>14</v>
      </c>
      <c r="O41" s="45" t="s">
        <v>14</v>
      </c>
      <c r="P41" s="46" t="s">
        <v>14</v>
      </c>
      <c r="Q41" s="44">
        <v>0</v>
      </c>
      <c r="R41" s="45">
        <v>0</v>
      </c>
      <c r="S41" s="45">
        <v>0</v>
      </c>
      <c r="T41" s="45" t="s">
        <v>29</v>
      </c>
      <c r="U41" s="46">
        <v>0</v>
      </c>
      <c r="V41" s="44" t="s">
        <v>14</v>
      </c>
      <c r="W41" s="45" t="s">
        <v>14</v>
      </c>
      <c r="X41" s="45" t="s">
        <v>14</v>
      </c>
      <c r="Y41" s="45" t="s">
        <v>14</v>
      </c>
      <c r="Z41" s="46" t="s">
        <v>14</v>
      </c>
      <c r="AA41" s="44" t="s">
        <v>14</v>
      </c>
      <c r="AB41" s="45" t="s">
        <v>14</v>
      </c>
      <c r="AC41" s="45" t="s">
        <v>14</v>
      </c>
      <c r="AD41" s="45" t="s">
        <v>14</v>
      </c>
      <c r="AE41" s="46" t="s">
        <v>14</v>
      </c>
      <c r="AF41" s="44" t="s">
        <v>14</v>
      </c>
      <c r="AG41" s="45" t="s">
        <v>14</v>
      </c>
      <c r="AH41" s="45" t="s">
        <v>14</v>
      </c>
      <c r="AI41" s="45" t="s">
        <v>14</v>
      </c>
      <c r="AJ41" s="46" t="s">
        <v>14</v>
      </c>
      <c r="AK41" s="44" t="s">
        <v>14</v>
      </c>
      <c r="AL41" s="45" t="s">
        <v>14</v>
      </c>
      <c r="AM41" s="45" t="s">
        <v>14</v>
      </c>
      <c r="AN41" s="45" t="s">
        <v>14</v>
      </c>
      <c r="AO41" s="46" t="s">
        <v>14</v>
      </c>
      <c r="AP41" s="19" t="s">
        <v>347</v>
      </c>
      <c r="AQ41" s="18" t="s">
        <v>60</v>
      </c>
      <c r="AR41" s="19"/>
    </row>
    <row r="42" spans="1:44" x14ac:dyDescent="0.3">
      <c r="A42" s="18">
        <v>32</v>
      </c>
      <c r="B42" s="8" t="s">
        <v>324</v>
      </c>
      <c r="C42" s="19" t="s">
        <v>99</v>
      </c>
      <c r="D42" s="57" t="s">
        <v>14</v>
      </c>
      <c r="E42" s="44">
        <v>0</v>
      </c>
      <c r="F42" s="46">
        <v>0</v>
      </c>
      <c r="G42" s="44" t="s">
        <v>14</v>
      </c>
      <c r="H42" s="45" t="s">
        <v>14</v>
      </c>
      <c r="I42" s="45" t="s">
        <v>14</v>
      </c>
      <c r="J42" s="45" t="s">
        <v>14</v>
      </c>
      <c r="K42" s="46" t="s">
        <v>14</v>
      </c>
      <c r="L42" s="44" t="s">
        <v>14</v>
      </c>
      <c r="M42" s="45" t="s">
        <v>14</v>
      </c>
      <c r="N42" s="45" t="s">
        <v>14</v>
      </c>
      <c r="O42" s="45" t="s">
        <v>14</v>
      </c>
      <c r="P42" s="46" t="s">
        <v>14</v>
      </c>
      <c r="Q42" s="44" t="s">
        <v>14</v>
      </c>
      <c r="R42" s="45" t="s">
        <v>14</v>
      </c>
      <c r="S42" s="45" t="s">
        <v>14</v>
      </c>
      <c r="T42" s="45" t="s">
        <v>14</v>
      </c>
      <c r="U42" s="46" t="s">
        <v>14</v>
      </c>
      <c r="V42" s="44">
        <v>0</v>
      </c>
      <c r="W42" s="45">
        <v>0</v>
      </c>
      <c r="X42" s="45">
        <v>0</v>
      </c>
      <c r="Y42" s="45" t="s">
        <v>29</v>
      </c>
      <c r="Z42" s="46">
        <v>0</v>
      </c>
      <c r="AA42" s="44" t="s">
        <v>14</v>
      </c>
      <c r="AB42" s="45" t="s">
        <v>14</v>
      </c>
      <c r="AC42" s="45" t="s">
        <v>14</v>
      </c>
      <c r="AD42" s="45" t="s">
        <v>14</v>
      </c>
      <c r="AE42" s="46" t="s">
        <v>14</v>
      </c>
      <c r="AF42" s="44" t="s">
        <v>14</v>
      </c>
      <c r="AG42" s="45" t="s">
        <v>14</v>
      </c>
      <c r="AH42" s="45" t="s">
        <v>14</v>
      </c>
      <c r="AI42" s="45" t="s">
        <v>14</v>
      </c>
      <c r="AJ42" s="46" t="s">
        <v>14</v>
      </c>
      <c r="AK42" s="44" t="s">
        <v>14</v>
      </c>
      <c r="AL42" s="45" t="s">
        <v>14</v>
      </c>
      <c r="AM42" s="45" t="s">
        <v>14</v>
      </c>
      <c r="AN42" s="45" t="s">
        <v>14</v>
      </c>
      <c r="AO42" s="46" t="s">
        <v>14</v>
      </c>
      <c r="AP42" s="19" t="s">
        <v>98</v>
      </c>
      <c r="AQ42" s="18" t="s">
        <v>60</v>
      </c>
      <c r="AR42" s="19"/>
    </row>
    <row r="43" spans="1:44" x14ac:dyDescent="0.3">
      <c r="A43" s="18">
        <v>33</v>
      </c>
      <c r="B43" s="8" t="s">
        <v>325</v>
      </c>
      <c r="C43" s="19" t="s">
        <v>100</v>
      </c>
      <c r="D43" s="57" t="s">
        <v>14</v>
      </c>
      <c r="E43" s="44">
        <v>12</v>
      </c>
      <c r="F43" s="46">
        <v>4</v>
      </c>
      <c r="G43" s="44" t="s">
        <v>14</v>
      </c>
      <c r="H43" s="45" t="s">
        <v>14</v>
      </c>
      <c r="I43" s="45" t="s">
        <v>14</v>
      </c>
      <c r="J43" s="45" t="s">
        <v>14</v>
      </c>
      <c r="K43" s="46" t="s">
        <v>14</v>
      </c>
      <c r="L43" s="44" t="s">
        <v>14</v>
      </c>
      <c r="M43" s="45" t="s">
        <v>14</v>
      </c>
      <c r="N43" s="45" t="s">
        <v>14</v>
      </c>
      <c r="O43" s="45" t="s">
        <v>14</v>
      </c>
      <c r="P43" s="46" t="s">
        <v>14</v>
      </c>
      <c r="Q43" s="44" t="s">
        <v>14</v>
      </c>
      <c r="R43" s="45" t="s">
        <v>14</v>
      </c>
      <c r="S43" s="45" t="s">
        <v>14</v>
      </c>
      <c r="T43" s="45" t="s">
        <v>14</v>
      </c>
      <c r="U43" s="46" t="s">
        <v>14</v>
      </c>
      <c r="V43" s="44">
        <v>4</v>
      </c>
      <c r="W43" s="45">
        <v>8</v>
      </c>
      <c r="X43" s="45">
        <v>0</v>
      </c>
      <c r="Y43" s="45" t="s">
        <v>17</v>
      </c>
      <c r="Z43" s="46">
        <v>4</v>
      </c>
      <c r="AA43" s="44" t="s">
        <v>14</v>
      </c>
      <c r="AB43" s="45" t="s">
        <v>14</v>
      </c>
      <c r="AC43" s="45" t="s">
        <v>14</v>
      </c>
      <c r="AD43" s="45" t="s">
        <v>14</v>
      </c>
      <c r="AE43" s="46" t="s">
        <v>14</v>
      </c>
      <c r="AF43" s="44" t="s">
        <v>14</v>
      </c>
      <c r="AG43" s="45" t="s">
        <v>14</v>
      </c>
      <c r="AH43" s="45" t="s">
        <v>14</v>
      </c>
      <c r="AI43" s="45" t="s">
        <v>14</v>
      </c>
      <c r="AJ43" s="46" t="s">
        <v>14</v>
      </c>
      <c r="AK43" s="44" t="s">
        <v>14</v>
      </c>
      <c r="AL43" s="45" t="s">
        <v>14</v>
      </c>
      <c r="AM43" s="45" t="s">
        <v>14</v>
      </c>
      <c r="AN43" s="45" t="s">
        <v>14</v>
      </c>
      <c r="AO43" s="46" t="s">
        <v>14</v>
      </c>
      <c r="AP43" s="19" t="s">
        <v>348</v>
      </c>
      <c r="AQ43" s="18" t="s">
        <v>243</v>
      </c>
      <c r="AR43" s="19" t="s">
        <v>100</v>
      </c>
    </row>
    <row r="44" spans="1:44" x14ac:dyDescent="0.3">
      <c r="A44" s="18">
        <v>34</v>
      </c>
      <c r="B44" s="8" t="s">
        <v>326</v>
      </c>
      <c r="C44" s="19" t="s">
        <v>102</v>
      </c>
      <c r="D44" s="57" t="s">
        <v>14</v>
      </c>
      <c r="E44" s="44">
        <v>12</v>
      </c>
      <c r="F44" s="46">
        <v>4</v>
      </c>
      <c r="G44" s="44" t="s">
        <v>14</v>
      </c>
      <c r="H44" s="45" t="s">
        <v>14</v>
      </c>
      <c r="I44" s="45" t="s">
        <v>14</v>
      </c>
      <c r="J44" s="45" t="s">
        <v>14</v>
      </c>
      <c r="K44" s="46" t="s">
        <v>14</v>
      </c>
      <c r="L44" s="44" t="s">
        <v>14</v>
      </c>
      <c r="M44" s="45" t="s">
        <v>14</v>
      </c>
      <c r="N44" s="45" t="s">
        <v>14</v>
      </c>
      <c r="O44" s="45" t="s">
        <v>14</v>
      </c>
      <c r="P44" s="46" t="s">
        <v>14</v>
      </c>
      <c r="Q44" s="44" t="s">
        <v>14</v>
      </c>
      <c r="R44" s="45" t="s">
        <v>14</v>
      </c>
      <c r="S44" s="45" t="s">
        <v>14</v>
      </c>
      <c r="T44" s="45" t="s">
        <v>14</v>
      </c>
      <c r="U44" s="46" t="s">
        <v>14</v>
      </c>
      <c r="V44" s="44">
        <v>4</v>
      </c>
      <c r="W44" s="45">
        <v>0</v>
      </c>
      <c r="X44" s="45">
        <v>8</v>
      </c>
      <c r="Y44" s="45" t="s">
        <v>29</v>
      </c>
      <c r="Z44" s="46">
        <v>4</v>
      </c>
      <c r="AA44" s="44" t="s">
        <v>14</v>
      </c>
      <c r="AB44" s="45" t="s">
        <v>14</v>
      </c>
      <c r="AC44" s="45" t="s">
        <v>14</v>
      </c>
      <c r="AD44" s="45" t="s">
        <v>14</v>
      </c>
      <c r="AE44" s="46" t="s">
        <v>14</v>
      </c>
      <c r="AF44" s="44" t="s">
        <v>14</v>
      </c>
      <c r="AG44" s="45" t="s">
        <v>14</v>
      </c>
      <c r="AH44" s="45" t="s">
        <v>14</v>
      </c>
      <c r="AI44" s="45" t="s">
        <v>14</v>
      </c>
      <c r="AJ44" s="46" t="s">
        <v>14</v>
      </c>
      <c r="AK44" s="44" t="s">
        <v>14</v>
      </c>
      <c r="AL44" s="45" t="s">
        <v>14</v>
      </c>
      <c r="AM44" s="45" t="s">
        <v>14</v>
      </c>
      <c r="AN44" s="45" t="s">
        <v>14</v>
      </c>
      <c r="AO44" s="46" t="s">
        <v>14</v>
      </c>
      <c r="AP44" s="19" t="s">
        <v>14</v>
      </c>
      <c r="AQ44" s="18" t="s">
        <v>244</v>
      </c>
      <c r="AR44" s="19" t="s">
        <v>104</v>
      </c>
    </row>
    <row r="45" spans="1:44" x14ac:dyDescent="0.3">
      <c r="A45" s="18">
        <v>35</v>
      </c>
      <c r="B45" s="8" t="s">
        <v>343</v>
      </c>
      <c r="C45" s="19" t="s">
        <v>105</v>
      </c>
      <c r="D45" s="57" t="s">
        <v>14</v>
      </c>
      <c r="E45" s="44">
        <v>12</v>
      </c>
      <c r="F45" s="46">
        <v>4</v>
      </c>
      <c r="G45" s="44" t="s">
        <v>14</v>
      </c>
      <c r="H45" s="45" t="s">
        <v>14</v>
      </c>
      <c r="I45" s="45" t="s">
        <v>14</v>
      </c>
      <c r="J45" s="45" t="s">
        <v>14</v>
      </c>
      <c r="K45" s="46" t="s">
        <v>14</v>
      </c>
      <c r="L45" s="44" t="s">
        <v>14</v>
      </c>
      <c r="M45" s="45" t="s">
        <v>14</v>
      </c>
      <c r="N45" s="45" t="s">
        <v>14</v>
      </c>
      <c r="O45" s="45" t="s">
        <v>14</v>
      </c>
      <c r="P45" s="46" t="s">
        <v>14</v>
      </c>
      <c r="Q45" s="44" t="s">
        <v>14</v>
      </c>
      <c r="R45" s="45" t="s">
        <v>14</v>
      </c>
      <c r="S45" s="45" t="s">
        <v>14</v>
      </c>
      <c r="T45" s="45" t="s">
        <v>14</v>
      </c>
      <c r="U45" s="46" t="s">
        <v>14</v>
      </c>
      <c r="V45" s="44">
        <v>4</v>
      </c>
      <c r="W45" s="45">
        <v>0</v>
      </c>
      <c r="X45" s="45">
        <v>8</v>
      </c>
      <c r="Y45" s="45" t="s">
        <v>17</v>
      </c>
      <c r="Z45" s="46">
        <v>4</v>
      </c>
      <c r="AA45" s="44" t="s">
        <v>14</v>
      </c>
      <c r="AB45" s="45" t="s">
        <v>14</v>
      </c>
      <c r="AC45" s="45" t="s">
        <v>14</v>
      </c>
      <c r="AD45" s="45" t="s">
        <v>14</v>
      </c>
      <c r="AE45" s="46" t="s">
        <v>14</v>
      </c>
      <c r="AF45" s="44" t="s">
        <v>14</v>
      </c>
      <c r="AG45" s="45" t="s">
        <v>14</v>
      </c>
      <c r="AH45" s="45" t="s">
        <v>14</v>
      </c>
      <c r="AI45" s="45" t="s">
        <v>14</v>
      </c>
      <c r="AJ45" s="46" t="s">
        <v>14</v>
      </c>
      <c r="AK45" s="44" t="s">
        <v>14</v>
      </c>
      <c r="AL45" s="45" t="s">
        <v>14</v>
      </c>
      <c r="AM45" s="45" t="s">
        <v>14</v>
      </c>
      <c r="AN45" s="45" t="s">
        <v>14</v>
      </c>
      <c r="AO45" s="46" t="s">
        <v>14</v>
      </c>
      <c r="AP45" s="19" t="s">
        <v>14</v>
      </c>
      <c r="AQ45" s="18" t="s">
        <v>60</v>
      </c>
      <c r="AR45" s="19"/>
    </row>
    <row r="46" spans="1:44" x14ac:dyDescent="0.3">
      <c r="A46" s="18">
        <v>36</v>
      </c>
      <c r="B46" s="8" t="s">
        <v>327</v>
      </c>
      <c r="C46" s="19" t="s">
        <v>106</v>
      </c>
      <c r="D46" s="57" t="s">
        <v>14</v>
      </c>
      <c r="E46" s="44">
        <v>12</v>
      </c>
      <c r="F46" s="46">
        <v>4</v>
      </c>
      <c r="G46" s="44" t="s">
        <v>14</v>
      </c>
      <c r="H46" s="45" t="s">
        <v>14</v>
      </c>
      <c r="I46" s="45" t="s">
        <v>14</v>
      </c>
      <c r="J46" s="45" t="s">
        <v>14</v>
      </c>
      <c r="K46" s="46" t="s">
        <v>14</v>
      </c>
      <c r="L46" s="44" t="s">
        <v>14</v>
      </c>
      <c r="M46" s="45" t="s">
        <v>14</v>
      </c>
      <c r="N46" s="45" t="s">
        <v>14</v>
      </c>
      <c r="O46" s="45" t="s">
        <v>14</v>
      </c>
      <c r="P46" s="46" t="s">
        <v>14</v>
      </c>
      <c r="Q46" s="44" t="s">
        <v>14</v>
      </c>
      <c r="R46" s="45" t="s">
        <v>14</v>
      </c>
      <c r="S46" s="45" t="s">
        <v>14</v>
      </c>
      <c r="T46" s="45" t="s">
        <v>14</v>
      </c>
      <c r="U46" s="46" t="s">
        <v>14</v>
      </c>
      <c r="V46" s="44">
        <v>4</v>
      </c>
      <c r="W46" s="45">
        <v>0</v>
      </c>
      <c r="X46" s="45">
        <v>8</v>
      </c>
      <c r="Y46" s="45" t="s">
        <v>17</v>
      </c>
      <c r="Z46" s="46">
        <v>4</v>
      </c>
      <c r="AA46" s="44" t="s">
        <v>14</v>
      </c>
      <c r="AB46" s="45" t="s">
        <v>14</v>
      </c>
      <c r="AC46" s="45" t="s">
        <v>14</v>
      </c>
      <c r="AD46" s="45" t="s">
        <v>14</v>
      </c>
      <c r="AE46" s="46" t="s">
        <v>14</v>
      </c>
      <c r="AF46" s="44" t="s">
        <v>14</v>
      </c>
      <c r="AG46" s="45" t="s">
        <v>14</v>
      </c>
      <c r="AH46" s="45" t="s">
        <v>14</v>
      </c>
      <c r="AI46" s="45" t="s">
        <v>14</v>
      </c>
      <c r="AJ46" s="46" t="s">
        <v>14</v>
      </c>
      <c r="AK46" s="44" t="s">
        <v>14</v>
      </c>
      <c r="AL46" s="45" t="s">
        <v>14</v>
      </c>
      <c r="AM46" s="45" t="s">
        <v>14</v>
      </c>
      <c r="AN46" s="45" t="s">
        <v>14</v>
      </c>
      <c r="AO46" s="46" t="s">
        <v>14</v>
      </c>
      <c r="AP46" s="19" t="s">
        <v>81</v>
      </c>
      <c r="AQ46" s="18" t="s">
        <v>245</v>
      </c>
      <c r="AR46" s="19" t="s">
        <v>108</v>
      </c>
    </row>
    <row r="47" spans="1:44" x14ac:dyDescent="0.3">
      <c r="A47" s="18">
        <v>37</v>
      </c>
      <c r="B47" s="8" t="s">
        <v>328</v>
      </c>
      <c r="C47" s="19" t="s">
        <v>109</v>
      </c>
      <c r="D47" s="57" t="s">
        <v>14</v>
      </c>
      <c r="E47" s="44">
        <v>12</v>
      </c>
      <c r="F47" s="46">
        <v>4</v>
      </c>
      <c r="G47" s="44" t="s">
        <v>14</v>
      </c>
      <c r="H47" s="45" t="s">
        <v>14</v>
      </c>
      <c r="I47" s="45" t="s">
        <v>14</v>
      </c>
      <c r="J47" s="45" t="s">
        <v>14</v>
      </c>
      <c r="K47" s="46" t="s">
        <v>14</v>
      </c>
      <c r="L47" s="44" t="s">
        <v>14</v>
      </c>
      <c r="M47" s="45" t="s">
        <v>14</v>
      </c>
      <c r="N47" s="45" t="s">
        <v>14</v>
      </c>
      <c r="O47" s="45" t="s">
        <v>14</v>
      </c>
      <c r="P47" s="46" t="s">
        <v>14</v>
      </c>
      <c r="Q47" s="44" t="s">
        <v>14</v>
      </c>
      <c r="R47" s="45" t="s">
        <v>14</v>
      </c>
      <c r="S47" s="45" t="s">
        <v>14</v>
      </c>
      <c r="T47" s="45" t="s">
        <v>14</v>
      </c>
      <c r="U47" s="46" t="s">
        <v>14</v>
      </c>
      <c r="V47" s="44">
        <v>4</v>
      </c>
      <c r="W47" s="45">
        <v>0</v>
      </c>
      <c r="X47" s="45">
        <v>8</v>
      </c>
      <c r="Y47" s="45" t="s">
        <v>17</v>
      </c>
      <c r="Z47" s="46">
        <v>4</v>
      </c>
      <c r="AA47" s="44" t="s">
        <v>14</v>
      </c>
      <c r="AB47" s="45" t="s">
        <v>14</v>
      </c>
      <c r="AC47" s="45" t="s">
        <v>14</v>
      </c>
      <c r="AD47" s="45" t="s">
        <v>14</v>
      </c>
      <c r="AE47" s="46" t="s">
        <v>14</v>
      </c>
      <c r="AF47" s="44" t="s">
        <v>14</v>
      </c>
      <c r="AG47" s="45" t="s">
        <v>14</v>
      </c>
      <c r="AH47" s="45" t="s">
        <v>14</v>
      </c>
      <c r="AI47" s="45" t="s">
        <v>14</v>
      </c>
      <c r="AJ47" s="46" t="s">
        <v>14</v>
      </c>
      <c r="AK47" s="44" t="s">
        <v>14</v>
      </c>
      <c r="AL47" s="45" t="s">
        <v>14</v>
      </c>
      <c r="AM47" s="45" t="s">
        <v>14</v>
      </c>
      <c r="AN47" s="45" t="s">
        <v>14</v>
      </c>
      <c r="AO47" s="46" t="s">
        <v>14</v>
      </c>
      <c r="AP47" s="19" t="s">
        <v>52</v>
      </c>
      <c r="AQ47" s="18" t="s">
        <v>224</v>
      </c>
      <c r="AR47" s="19" t="s">
        <v>54</v>
      </c>
    </row>
    <row r="48" spans="1:44" x14ac:dyDescent="0.3">
      <c r="A48" s="18">
        <v>38</v>
      </c>
      <c r="B48" s="8" t="s">
        <v>363</v>
      </c>
      <c r="C48" s="19" t="s">
        <v>110</v>
      </c>
      <c r="D48" s="57" t="s">
        <v>14</v>
      </c>
      <c r="E48" s="44">
        <v>12</v>
      </c>
      <c r="F48" s="46">
        <v>4</v>
      </c>
      <c r="G48" s="44" t="s">
        <v>14</v>
      </c>
      <c r="H48" s="45" t="s">
        <v>14</v>
      </c>
      <c r="I48" s="45" t="s">
        <v>14</v>
      </c>
      <c r="J48" s="45" t="s">
        <v>14</v>
      </c>
      <c r="K48" s="46" t="s">
        <v>14</v>
      </c>
      <c r="L48" s="44" t="s">
        <v>14</v>
      </c>
      <c r="M48" s="45" t="s">
        <v>14</v>
      </c>
      <c r="N48" s="45" t="s">
        <v>14</v>
      </c>
      <c r="O48" s="45" t="s">
        <v>14</v>
      </c>
      <c r="P48" s="46" t="s">
        <v>14</v>
      </c>
      <c r="Q48" s="44" t="s">
        <v>14</v>
      </c>
      <c r="R48" s="45" t="s">
        <v>14</v>
      </c>
      <c r="S48" s="45" t="s">
        <v>14</v>
      </c>
      <c r="T48" s="45" t="s">
        <v>14</v>
      </c>
      <c r="U48" s="46" t="s">
        <v>14</v>
      </c>
      <c r="V48" s="44"/>
      <c r="W48" s="45"/>
      <c r="X48" s="45"/>
      <c r="Y48" s="45"/>
      <c r="Z48" s="46"/>
      <c r="AA48" s="44" t="s">
        <v>14</v>
      </c>
      <c r="AB48" s="45" t="s">
        <v>14</v>
      </c>
      <c r="AC48" s="45" t="s">
        <v>14</v>
      </c>
      <c r="AD48" s="45" t="s">
        <v>14</v>
      </c>
      <c r="AE48" s="46" t="s">
        <v>14</v>
      </c>
      <c r="AF48" s="44">
        <v>4</v>
      </c>
      <c r="AG48" s="45">
        <v>0</v>
      </c>
      <c r="AH48" s="45">
        <v>8</v>
      </c>
      <c r="AI48" s="45" t="s">
        <v>29</v>
      </c>
      <c r="AJ48" s="46">
        <v>4</v>
      </c>
      <c r="AK48" s="44" t="s">
        <v>14</v>
      </c>
      <c r="AL48" s="45" t="s">
        <v>14</v>
      </c>
      <c r="AM48" s="45" t="s">
        <v>14</v>
      </c>
      <c r="AN48" s="45" t="s">
        <v>14</v>
      </c>
      <c r="AO48" s="46" t="s">
        <v>14</v>
      </c>
      <c r="AP48" s="19" t="s">
        <v>347</v>
      </c>
      <c r="AQ48" s="18" t="s">
        <v>246</v>
      </c>
      <c r="AR48" s="19" t="s">
        <v>112</v>
      </c>
    </row>
    <row r="49" spans="1:44" x14ac:dyDescent="0.3">
      <c r="A49" s="18">
        <v>39</v>
      </c>
      <c r="B49" s="8" t="s">
        <v>329</v>
      </c>
      <c r="C49" s="19" t="s">
        <v>113</v>
      </c>
      <c r="D49" s="57" t="s">
        <v>14</v>
      </c>
      <c r="E49" s="44">
        <v>12</v>
      </c>
      <c r="F49" s="46">
        <v>4</v>
      </c>
      <c r="G49" s="44" t="s">
        <v>14</v>
      </c>
      <c r="H49" s="45" t="s">
        <v>14</v>
      </c>
      <c r="I49" s="45" t="s">
        <v>14</v>
      </c>
      <c r="J49" s="45" t="s">
        <v>14</v>
      </c>
      <c r="K49" s="46" t="s">
        <v>14</v>
      </c>
      <c r="L49" s="44" t="s">
        <v>14</v>
      </c>
      <c r="M49" s="45" t="s">
        <v>14</v>
      </c>
      <c r="N49" s="45" t="s">
        <v>14</v>
      </c>
      <c r="O49" s="45" t="s">
        <v>14</v>
      </c>
      <c r="P49" s="46" t="s">
        <v>14</v>
      </c>
      <c r="Q49" s="44" t="s">
        <v>14</v>
      </c>
      <c r="R49" s="45" t="s">
        <v>14</v>
      </c>
      <c r="S49" s="45" t="s">
        <v>14</v>
      </c>
      <c r="T49" s="45" t="s">
        <v>14</v>
      </c>
      <c r="U49" s="46" t="s">
        <v>14</v>
      </c>
      <c r="V49" s="44" t="s">
        <v>14</v>
      </c>
      <c r="W49" s="45" t="s">
        <v>14</v>
      </c>
      <c r="X49" s="45" t="s">
        <v>14</v>
      </c>
      <c r="Y49" s="45" t="s">
        <v>14</v>
      </c>
      <c r="Z49" s="46" t="s">
        <v>14</v>
      </c>
      <c r="AA49" s="44">
        <v>4</v>
      </c>
      <c r="AB49" s="45">
        <v>0</v>
      </c>
      <c r="AC49" s="45">
        <v>8</v>
      </c>
      <c r="AD49" s="45" t="s">
        <v>17</v>
      </c>
      <c r="AE49" s="46">
        <v>4</v>
      </c>
      <c r="AF49" s="44" t="s">
        <v>14</v>
      </c>
      <c r="AG49" s="45" t="s">
        <v>14</v>
      </c>
      <c r="AH49" s="45" t="s">
        <v>14</v>
      </c>
      <c r="AI49" s="45" t="s">
        <v>14</v>
      </c>
      <c r="AJ49" s="46" t="s">
        <v>14</v>
      </c>
      <c r="AK49" s="44" t="s">
        <v>14</v>
      </c>
      <c r="AL49" s="45" t="s">
        <v>14</v>
      </c>
      <c r="AM49" s="45" t="s">
        <v>14</v>
      </c>
      <c r="AN49" s="45" t="s">
        <v>14</v>
      </c>
      <c r="AO49" s="46" t="s">
        <v>14</v>
      </c>
      <c r="AP49" s="19" t="s">
        <v>27</v>
      </c>
      <c r="AQ49" s="18" t="s">
        <v>247</v>
      </c>
      <c r="AR49" s="19" t="s">
        <v>113</v>
      </c>
    </row>
    <row r="50" spans="1:44" x14ac:dyDescent="0.3">
      <c r="A50" s="18">
        <v>40</v>
      </c>
      <c r="B50" s="8" t="s">
        <v>330</v>
      </c>
      <c r="C50" s="19" t="s">
        <v>115</v>
      </c>
      <c r="D50" s="57" t="s">
        <v>14</v>
      </c>
      <c r="E50" s="44">
        <v>12</v>
      </c>
      <c r="F50" s="46">
        <v>4</v>
      </c>
      <c r="G50" s="44" t="s">
        <v>14</v>
      </c>
      <c r="H50" s="45" t="s">
        <v>14</v>
      </c>
      <c r="I50" s="45" t="s">
        <v>14</v>
      </c>
      <c r="J50" s="45" t="s">
        <v>14</v>
      </c>
      <c r="K50" s="46" t="s">
        <v>14</v>
      </c>
      <c r="L50" s="44" t="s">
        <v>14</v>
      </c>
      <c r="M50" s="45" t="s">
        <v>14</v>
      </c>
      <c r="N50" s="45" t="s">
        <v>14</v>
      </c>
      <c r="O50" s="45" t="s">
        <v>14</v>
      </c>
      <c r="P50" s="46" t="s">
        <v>14</v>
      </c>
      <c r="Q50" s="44" t="s">
        <v>14</v>
      </c>
      <c r="R50" s="45" t="s">
        <v>14</v>
      </c>
      <c r="S50" s="45" t="s">
        <v>14</v>
      </c>
      <c r="T50" s="45" t="s">
        <v>14</v>
      </c>
      <c r="U50" s="46" t="s">
        <v>14</v>
      </c>
      <c r="V50" s="44" t="s">
        <v>14</v>
      </c>
      <c r="W50" s="45" t="s">
        <v>14</v>
      </c>
      <c r="X50" s="45" t="s">
        <v>14</v>
      </c>
      <c r="Y50" s="45" t="s">
        <v>14</v>
      </c>
      <c r="Z50" s="46" t="s">
        <v>14</v>
      </c>
      <c r="AA50" s="44">
        <v>4</v>
      </c>
      <c r="AB50" s="45">
        <v>0</v>
      </c>
      <c r="AC50" s="45">
        <v>8</v>
      </c>
      <c r="AD50" s="45" t="s">
        <v>17</v>
      </c>
      <c r="AE50" s="46">
        <v>4</v>
      </c>
      <c r="AF50" s="44" t="s">
        <v>14</v>
      </c>
      <c r="AG50" s="45" t="s">
        <v>14</v>
      </c>
      <c r="AH50" s="45" t="s">
        <v>14</v>
      </c>
      <c r="AI50" s="45" t="s">
        <v>14</v>
      </c>
      <c r="AJ50" s="46" t="s">
        <v>14</v>
      </c>
      <c r="AK50" s="44" t="s">
        <v>14</v>
      </c>
      <c r="AL50" s="45" t="s">
        <v>14</v>
      </c>
      <c r="AM50" s="45" t="s">
        <v>14</v>
      </c>
      <c r="AN50" s="45" t="s">
        <v>14</v>
      </c>
      <c r="AO50" s="46" t="s">
        <v>14</v>
      </c>
      <c r="AP50" s="19" t="s">
        <v>102</v>
      </c>
      <c r="AQ50" s="18" t="s">
        <v>60</v>
      </c>
      <c r="AR50" s="19"/>
    </row>
    <row r="51" spans="1:44" x14ac:dyDescent="0.3">
      <c r="A51" s="18">
        <v>41</v>
      </c>
      <c r="B51" s="8" t="s">
        <v>331</v>
      </c>
      <c r="C51" s="19" t="s">
        <v>116</v>
      </c>
      <c r="D51" s="57" t="s">
        <v>14</v>
      </c>
      <c r="E51" s="44">
        <v>12</v>
      </c>
      <c r="F51" s="46">
        <v>4</v>
      </c>
      <c r="G51" s="44" t="s">
        <v>14</v>
      </c>
      <c r="H51" s="45" t="s">
        <v>14</v>
      </c>
      <c r="I51" s="45" t="s">
        <v>14</v>
      </c>
      <c r="J51" s="45" t="s">
        <v>14</v>
      </c>
      <c r="K51" s="46" t="s">
        <v>14</v>
      </c>
      <c r="L51" s="44" t="s">
        <v>14</v>
      </c>
      <c r="M51" s="45" t="s">
        <v>14</v>
      </c>
      <c r="N51" s="45" t="s">
        <v>14</v>
      </c>
      <c r="O51" s="45" t="s">
        <v>14</v>
      </c>
      <c r="P51" s="46" t="s">
        <v>14</v>
      </c>
      <c r="Q51" s="44" t="s">
        <v>14</v>
      </c>
      <c r="R51" s="45" t="s">
        <v>14</v>
      </c>
      <c r="S51" s="45" t="s">
        <v>14</v>
      </c>
      <c r="T51" s="45" t="s">
        <v>14</v>
      </c>
      <c r="U51" s="46" t="s">
        <v>14</v>
      </c>
      <c r="V51" s="44" t="s">
        <v>14</v>
      </c>
      <c r="W51" s="45" t="s">
        <v>14</v>
      </c>
      <c r="X51" s="45" t="s">
        <v>14</v>
      </c>
      <c r="Y51" s="45" t="s">
        <v>14</v>
      </c>
      <c r="Z51" s="46" t="s">
        <v>14</v>
      </c>
      <c r="AA51" s="44" t="s">
        <v>14</v>
      </c>
      <c r="AB51" s="45" t="s">
        <v>14</v>
      </c>
      <c r="AC51" s="45" t="s">
        <v>14</v>
      </c>
      <c r="AD51" s="45" t="s">
        <v>14</v>
      </c>
      <c r="AE51" s="46" t="s">
        <v>14</v>
      </c>
      <c r="AF51" s="44">
        <v>4</v>
      </c>
      <c r="AG51" s="45">
        <v>8</v>
      </c>
      <c r="AH51" s="45">
        <v>0</v>
      </c>
      <c r="AI51" s="45" t="s">
        <v>29</v>
      </c>
      <c r="AJ51" s="46">
        <v>4</v>
      </c>
      <c r="AK51" s="44" t="s">
        <v>14</v>
      </c>
      <c r="AL51" s="45" t="s">
        <v>14</v>
      </c>
      <c r="AM51" s="45" t="s">
        <v>14</v>
      </c>
      <c r="AN51" s="45" t="s">
        <v>14</v>
      </c>
      <c r="AO51" s="46" t="s">
        <v>14</v>
      </c>
      <c r="AP51" s="19" t="s">
        <v>14</v>
      </c>
      <c r="AQ51" s="18" t="s">
        <v>60</v>
      </c>
      <c r="AR51" s="19"/>
    </row>
    <row r="52" spans="1:44" x14ac:dyDescent="0.3">
      <c r="A52" s="95">
        <v>42</v>
      </c>
      <c r="B52" s="96" t="s">
        <v>332</v>
      </c>
      <c r="C52" s="97" t="s">
        <v>117</v>
      </c>
      <c r="D52" s="91" t="s">
        <v>14</v>
      </c>
      <c r="E52" s="92">
        <v>12</v>
      </c>
      <c r="F52" s="93">
        <v>4</v>
      </c>
      <c r="G52" s="92" t="s">
        <v>14</v>
      </c>
      <c r="H52" s="94" t="s">
        <v>14</v>
      </c>
      <c r="I52" s="94" t="s">
        <v>14</v>
      </c>
      <c r="J52" s="94" t="s">
        <v>14</v>
      </c>
      <c r="K52" s="93" t="s">
        <v>14</v>
      </c>
      <c r="L52" s="92" t="s">
        <v>14</v>
      </c>
      <c r="M52" s="94" t="s">
        <v>14</v>
      </c>
      <c r="N52" s="94" t="s">
        <v>14</v>
      </c>
      <c r="O52" s="94" t="s">
        <v>14</v>
      </c>
      <c r="P52" s="93" t="s">
        <v>14</v>
      </c>
      <c r="Q52" s="92" t="s">
        <v>14</v>
      </c>
      <c r="R52" s="94" t="s">
        <v>14</v>
      </c>
      <c r="S52" s="94" t="s">
        <v>14</v>
      </c>
      <c r="T52" s="94" t="s">
        <v>14</v>
      </c>
      <c r="U52" s="93" t="s">
        <v>14</v>
      </c>
      <c r="V52" s="92" t="s">
        <v>14</v>
      </c>
      <c r="W52" s="94" t="s">
        <v>14</v>
      </c>
      <c r="X52" s="94" t="s">
        <v>14</v>
      </c>
      <c r="Y52" s="94" t="s">
        <v>14</v>
      </c>
      <c r="Z52" s="93" t="s">
        <v>14</v>
      </c>
      <c r="AA52" s="92" t="s">
        <v>14</v>
      </c>
      <c r="AB52" s="94" t="s">
        <v>14</v>
      </c>
      <c r="AC52" s="94" t="s">
        <v>14</v>
      </c>
      <c r="AD52" s="94" t="s">
        <v>14</v>
      </c>
      <c r="AE52" s="93" t="s">
        <v>14</v>
      </c>
      <c r="AF52" s="92">
        <v>4</v>
      </c>
      <c r="AG52" s="94">
        <v>8</v>
      </c>
      <c r="AH52" s="94">
        <v>0</v>
      </c>
      <c r="AI52" s="94" t="s">
        <v>17</v>
      </c>
      <c r="AJ52" s="93">
        <v>4</v>
      </c>
      <c r="AK52" s="92" t="s">
        <v>14</v>
      </c>
      <c r="AL52" s="94" t="s">
        <v>14</v>
      </c>
      <c r="AM52" s="94" t="s">
        <v>14</v>
      </c>
      <c r="AN52" s="94" t="s">
        <v>14</v>
      </c>
      <c r="AO52" s="93" t="s">
        <v>14</v>
      </c>
      <c r="AP52" s="97" t="s">
        <v>96</v>
      </c>
      <c r="AQ52" s="95" t="s">
        <v>248</v>
      </c>
      <c r="AR52" s="97" t="s">
        <v>119</v>
      </c>
    </row>
    <row r="53" spans="1:44" s="6" customFormat="1" ht="15" thickBot="1" x14ac:dyDescent="0.35">
      <c r="A53" s="80"/>
      <c r="B53" s="81" t="s">
        <v>120</v>
      </c>
      <c r="C53" s="87"/>
      <c r="D53" s="83"/>
      <c r="E53" s="84">
        <f>SUM(E55:E62)</f>
        <v>136</v>
      </c>
      <c r="F53" s="85">
        <f>SUM(F55:F62)</f>
        <v>44</v>
      </c>
      <c r="G53" s="84">
        <f>SUM(G55:G62)</f>
        <v>0</v>
      </c>
      <c r="H53" s="86">
        <f t="shared" ref="H53:AO53" si="4">SUM(H55:H62)</f>
        <v>0</v>
      </c>
      <c r="I53" s="86">
        <f t="shared" si="4"/>
        <v>0</v>
      </c>
      <c r="J53" s="86"/>
      <c r="K53" s="85">
        <f t="shared" si="4"/>
        <v>0</v>
      </c>
      <c r="L53" s="84">
        <f t="shared" si="4"/>
        <v>0</v>
      </c>
      <c r="M53" s="86">
        <f t="shared" si="4"/>
        <v>0</v>
      </c>
      <c r="N53" s="86">
        <f t="shared" si="4"/>
        <v>0</v>
      </c>
      <c r="O53" s="86"/>
      <c r="P53" s="85">
        <f t="shared" si="4"/>
        <v>0</v>
      </c>
      <c r="Q53" s="84">
        <f t="shared" si="4"/>
        <v>0</v>
      </c>
      <c r="R53" s="86">
        <f t="shared" si="4"/>
        <v>0</v>
      </c>
      <c r="S53" s="86">
        <f t="shared" si="4"/>
        <v>0</v>
      </c>
      <c r="T53" s="86"/>
      <c r="U53" s="85">
        <f t="shared" si="4"/>
        <v>0</v>
      </c>
      <c r="V53" s="84">
        <f t="shared" si="4"/>
        <v>0</v>
      </c>
      <c r="W53" s="86">
        <f t="shared" si="4"/>
        <v>0</v>
      </c>
      <c r="X53" s="86">
        <f t="shared" si="4"/>
        <v>0</v>
      </c>
      <c r="Y53" s="86"/>
      <c r="Z53" s="85">
        <f t="shared" si="4"/>
        <v>0</v>
      </c>
      <c r="AA53" s="84">
        <f t="shared" si="4"/>
        <v>20</v>
      </c>
      <c r="AB53" s="86">
        <f t="shared" si="4"/>
        <v>0</v>
      </c>
      <c r="AC53" s="86">
        <f t="shared" si="4"/>
        <v>28</v>
      </c>
      <c r="AD53" s="86"/>
      <c r="AE53" s="85">
        <f t="shared" si="4"/>
        <v>18</v>
      </c>
      <c r="AF53" s="84">
        <f t="shared" si="4"/>
        <v>16</v>
      </c>
      <c r="AG53" s="86">
        <f t="shared" si="4"/>
        <v>0</v>
      </c>
      <c r="AH53" s="86">
        <f t="shared" si="4"/>
        <v>32</v>
      </c>
      <c r="AI53" s="86"/>
      <c r="AJ53" s="85">
        <f t="shared" si="4"/>
        <v>16</v>
      </c>
      <c r="AK53" s="84">
        <f t="shared" si="4"/>
        <v>16</v>
      </c>
      <c r="AL53" s="86">
        <f t="shared" si="4"/>
        <v>0</v>
      </c>
      <c r="AM53" s="86">
        <f t="shared" si="4"/>
        <v>24</v>
      </c>
      <c r="AN53" s="86"/>
      <c r="AO53" s="85">
        <f t="shared" si="4"/>
        <v>10</v>
      </c>
      <c r="AP53" s="87" t="s">
        <v>99</v>
      </c>
      <c r="AQ53" s="80"/>
      <c r="AR53" s="87"/>
    </row>
    <row r="54" spans="1:44" s="6" customFormat="1" ht="15" thickBot="1" x14ac:dyDescent="0.35">
      <c r="A54" s="25"/>
      <c r="B54" s="26" t="s">
        <v>121</v>
      </c>
      <c r="C54" s="27"/>
      <c r="D54" s="55"/>
      <c r="E54" s="38" t="s">
        <v>14</v>
      </c>
      <c r="F54" s="40" t="s">
        <v>14</v>
      </c>
      <c r="G54" s="38" t="s">
        <v>14</v>
      </c>
      <c r="H54" s="39" t="s">
        <v>14</v>
      </c>
      <c r="I54" s="39" t="s">
        <v>14</v>
      </c>
      <c r="J54" s="39"/>
      <c r="K54" s="40" t="s">
        <v>14</v>
      </c>
      <c r="L54" s="38" t="s">
        <v>14</v>
      </c>
      <c r="M54" s="39" t="s">
        <v>14</v>
      </c>
      <c r="N54" s="39" t="s">
        <v>14</v>
      </c>
      <c r="O54" s="39"/>
      <c r="P54" s="40" t="s">
        <v>14</v>
      </c>
      <c r="Q54" s="38" t="s">
        <v>14</v>
      </c>
      <c r="R54" s="39" t="s">
        <v>14</v>
      </c>
      <c r="S54" s="39" t="s">
        <v>14</v>
      </c>
      <c r="T54" s="39"/>
      <c r="U54" s="40" t="s">
        <v>14</v>
      </c>
      <c r="V54" s="38" t="s">
        <v>14</v>
      </c>
      <c r="W54" s="39" t="s">
        <v>14</v>
      </c>
      <c r="X54" s="39" t="s">
        <v>14</v>
      </c>
      <c r="Y54" s="39"/>
      <c r="Z54" s="40" t="s">
        <v>14</v>
      </c>
      <c r="AA54" s="38" t="s">
        <v>14</v>
      </c>
      <c r="AB54" s="39" t="s">
        <v>14</v>
      </c>
      <c r="AC54" s="39" t="s">
        <v>14</v>
      </c>
      <c r="AD54" s="39"/>
      <c r="AE54" s="40" t="s">
        <v>14</v>
      </c>
      <c r="AF54" s="38" t="s">
        <v>14</v>
      </c>
      <c r="AG54" s="39" t="s">
        <v>14</v>
      </c>
      <c r="AH54" s="39" t="s">
        <v>14</v>
      </c>
      <c r="AI54" s="39"/>
      <c r="AJ54" s="40" t="s">
        <v>14</v>
      </c>
      <c r="AK54" s="38" t="s">
        <v>14</v>
      </c>
      <c r="AL54" s="39" t="s">
        <v>14</v>
      </c>
      <c r="AM54" s="39" t="s">
        <v>14</v>
      </c>
      <c r="AN54" s="39"/>
      <c r="AO54" s="40" t="s">
        <v>14</v>
      </c>
      <c r="AP54" s="27" t="s">
        <v>14</v>
      </c>
      <c r="AQ54" s="25"/>
      <c r="AR54" s="27"/>
    </row>
    <row r="55" spans="1:44" x14ac:dyDescent="0.3">
      <c r="A55" s="18" t="s">
        <v>249</v>
      </c>
      <c r="B55" s="8" t="s">
        <v>333</v>
      </c>
      <c r="C55" s="19" t="s">
        <v>122</v>
      </c>
      <c r="D55" s="57" t="s">
        <v>14</v>
      </c>
      <c r="E55" s="44">
        <v>20</v>
      </c>
      <c r="F55" s="46">
        <v>7</v>
      </c>
      <c r="G55" s="44" t="s">
        <v>14</v>
      </c>
      <c r="H55" s="45" t="s">
        <v>14</v>
      </c>
      <c r="I55" s="45" t="s">
        <v>14</v>
      </c>
      <c r="J55" s="45" t="s">
        <v>14</v>
      </c>
      <c r="K55" s="46" t="s">
        <v>14</v>
      </c>
      <c r="L55" s="44" t="s">
        <v>14</v>
      </c>
      <c r="M55" s="45" t="s">
        <v>14</v>
      </c>
      <c r="N55" s="45" t="s">
        <v>14</v>
      </c>
      <c r="O55" s="45" t="s">
        <v>14</v>
      </c>
      <c r="P55" s="46" t="s">
        <v>14</v>
      </c>
      <c r="Q55" s="44" t="s">
        <v>14</v>
      </c>
      <c r="R55" s="45" t="s">
        <v>14</v>
      </c>
      <c r="S55" s="45" t="s">
        <v>14</v>
      </c>
      <c r="T55" s="45" t="s">
        <v>14</v>
      </c>
      <c r="U55" s="46" t="s">
        <v>14</v>
      </c>
      <c r="V55" s="44" t="s">
        <v>14</v>
      </c>
      <c r="W55" s="45" t="s">
        <v>14</v>
      </c>
      <c r="X55" s="45" t="s">
        <v>14</v>
      </c>
      <c r="Y55" s="45" t="s">
        <v>14</v>
      </c>
      <c r="Z55" s="46" t="s">
        <v>14</v>
      </c>
      <c r="AA55" s="44">
        <v>8</v>
      </c>
      <c r="AB55" s="45">
        <v>0</v>
      </c>
      <c r="AC55" s="45">
        <v>12</v>
      </c>
      <c r="AD55" s="45" t="s">
        <v>29</v>
      </c>
      <c r="AE55" s="46">
        <v>7</v>
      </c>
      <c r="AF55" s="44" t="s">
        <v>14</v>
      </c>
      <c r="AG55" s="45" t="s">
        <v>14</v>
      </c>
      <c r="AH55" s="45" t="s">
        <v>14</v>
      </c>
      <c r="AI55" s="45" t="s">
        <v>14</v>
      </c>
      <c r="AJ55" s="46" t="s">
        <v>14</v>
      </c>
      <c r="AK55" s="44" t="s">
        <v>14</v>
      </c>
      <c r="AL55" s="45" t="s">
        <v>14</v>
      </c>
      <c r="AM55" s="45" t="s">
        <v>14</v>
      </c>
      <c r="AN55" s="45" t="s">
        <v>14</v>
      </c>
      <c r="AO55" s="46" t="s">
        <v>14</v>
      </c>
      <c r="AP55" s="19" t="s">
        <v>81</v>
      </c>
      <c r="AQ55" s="18" t="s">
        <v>250</v>
      </c>
      <c r="AR55" s="19" t="s">
        <v>122</v>
      </c>
    </row>
    <row r="56" spans="1:44" x14ac:dyDescent="0.3">
      <c r="A56" s="18" t="s">
        <v>251</v>
      </c>
      <c r="B56" s="8" t="s">
        <v>334</v>
      </c>
      <c r="C56" s="19" t="s">
        <v>124</v>
      </c>
      <c r="D56" s="57" t="s">
        <v>14</v>
      </c>
      <c r="E56" s="44">
        <v>20</v>
      </c>
      <c r="F56" s="46">
        <v>7</v>
      </c>
      <c r="G56" s="44" t="s">
        <v>14</v>
      </c>
      <c r="H56" s="45" t="s">
        <v>14</v>
      </c>
      <c r="I56" s="45" t="s">
        <v>14</v>
      </c>
      <c r="J56" s="45" t="s">
        <v>14</v>
      </c>
      <c r="K56" s="46" t="s">
        <v>14</v>
      </c>
      <c r="L56" s="44" t="s">
        <v>14</v>
      </c>
      <c r="M56" s="45" t="s">
        <v>14</v>
      </c>
      <c r="N56" s="45" t="s">
        <v>14</v>
      </c>
      <c r="O56" s="45" t="s">
        <v>14</v>
      </c>
      <c r="P56" s="46" t="s">
        <v>14</v>
      </c>
      <c r="Q56" s="44" t="s">
        <v>14</v>
      </c>
      <c r="R56" s="45" t="s">
        <v>14</v>
      </c>
      <c r="S56" s="45" t="s">
        <v>14</v>
      </c>
      <c r="T56" s="45" t="s">
        <v>14</v>
      </c>
      <c r="U56" s="46" t="s">
        <v>14</v>
      </c>
      <c r="V56" s="44" t="s">
        <v>14</v>
      </c>
      <c r="W56" s="45" t="s">
        <v>14</v>
      </c>
      <c r="X56" s="45" t="s">
        <v>14</v>
      </c>
      <c r="Y56" s="45" t="s">
        <v>14</v>
      </c>
      <c r="Z56" s="46" t="s">
        <v>14</v>
      </c>
      <c r="AA56" s="44">
        <v>12</v>
      </c>
      <c r="AB56" s="45">
        <v>0</v>
      </c>
      <c r="AC56" s="45">
        <v>8</v>
      </c>
      <c r="AD56" s="45" t="s">
        <v>29</v>
      </c>
      <c r="AE56" s="46">
        <v>7</v>
      </c>
      <c r="AF56" s="44" t="s">
        <v>14</v>
      </c>
      <c r="AG56" s="45" t="s">
        <v>14</v>
      </c>
      <c r="AH56" s="45" t="s">
        <v>14</v>
      </c>
      <c r="AI56" s="45" t="s">
        <v>14</v>
      </c>
      <c r="AJ56" s="46" t="s">
        <v>14</v>
      </c>
      <c r="AK56" s="44" t="s">
        <v>14</v>
      </c>
      <c r="AL56" s="45" t="s">
        <v>14</v>
      </c>
      <c r="AM56" s="45" t="s">
        <v>14</v>
      </c>
      <c r="AN56" s="45" t="s">
        <v>14</v>
      </c>
      <c r="AO56" s="46" t="s">
        <v>14</v>
      </c>
      <c r="AP56" s="19" t="s">
        <v>100</v>
      </c>
      <c r="AQ56" s="18" t="s">
        <v>252</v>
      </c>
      <c r="AR56" s="19" t="s">
        <v>126</v>
      </c>
    </row>
    <row r="57" spans="1:44" x14ac:dyDescent="0.3">
      <c r="A57" s="18" t="s">
        <v>253</v>
      </c>
      <c r="B57" s="8" t="s">
        <v>335</v>
      </c>
      <c r="C57" s="19" t="s">
        <v>127</v>
      </c>
      <c r="D57" s="57" t="s">
        <v>14</v>
      </c>
      <c r="E57" s="44">
        <v>20</v>
      </c>
      <c r="F57" s="46">
        <v>7</v>
      </c>
      <c r="G57" s="44" t="s">
        <v>14</v>
      </c>
      <c r="H57" s="45" t="s">
        <v>14</v>
      </c>
      <c r="I57" s="45" t="s">
        <v>14</v>
      </c>
      <c r="J57" s="45" t="s">
        <v>14</v>
      </c>
      <c r="K57" s="46" t="s">
        <v>14</v>
      </c>
      <c r="L57" s="44" t="s">
        <v>14</v>
      </c>
      <c r="M57" s="45" t="s">
        <v>14</v>
      </c>
      <c r="N57" s="45" t="s">
        <v>14</v>
      </c>
      <c r="O57" s="45" t="s">
        <v>14</v>
      </c>
      <c r="P57" s="46" t="s">
        <v>14</v>
      </c>
      <c r="Q57" s="44" t="s">
        <v>14</v>
      </c>
      <c r="R57" s="45" t="s">
        <v>14</v>
      </c>
      <c r="S57" s="45" t="s">
        <v>14</v>
      </c>
      <c r="T57" s="45" t="s">
        <v>14</v>
      </c>
      <c r="U57" s="46" t="s">
        <v>14</v>
      </c>
      <c r="V57" s="44" t="s">
        <v>14</v>
      </c>
      <c r="W57" s="45" t="s">
        <v>14</v>
      </c>
      <c r="X57" s="45" t="s">
        <v>14</v>
      </c>
      <c r="Y57" s="45" t="s">
        <v>14</v>
      </c>
      <c r="Z57" s="46" t="s">
        <v>14</v>
      </c>
      <c r="AA57" s="44" t="s">
        <v>14</v>
      </c>
      <c r="AB57" s="45" t="s">
        <v>14</v>
      </c>
      <c r="AC57" s="45" t="s">
        <v>14</v>
      </c>
      <c r="AD57" s="45" t="s">
        <v>14</v>
      </c>
      <c r="AE57" s="46" t="s">
        <v>14</v>
      </c>
      <c r="AF57" s="44">
        <v>8</v>
      </c>
      <c r="AG57" s="45">
        <v>0</v>
      </c>
      <c r="AH57" s="45">
        <v>12</v>
      </c>
      <c r="AI57" s="45" t="s">
        <v>29</v>
      </c>
      <c r="AJ57" s="46">
        <v>7</v>
      </c>
      <c r="AK57" s="44" t="s">
        <v>14</v>
      </c>
      <c r="AL57" s="45" t="s">
        <v>14</v>
      </c>
      <c r="AM57" s="45" t="s">
        <v>14</v>
      </c>
      <c r="AN57" s="45" t="s">
        <v>14</v>
      </c>
      <c r="AO57" s="46" t="s">
        <v>14</v>
      </c>
      <c r="AP57" s="19" t="s">
        <v>124</v>
      </c>
      <c r="AQ57" s="18" t="s">
        <v>254</v>
      </c>
      <c r="AR57" s="19" t="s">
        <v>129</v>
      </c>
    </row>
    <row r="58" spans="1:44" x14ac:dyDescent="0.3">
      <c r="A58" s="18" t="s">
        <v>255</v>
      </c>
      <c r="B58" s="8" t="s">
        <v>336</v>
      </c>
      <c r="C58" s="19" t="s">
        <v>130</v>
      </c>
      <c r="D58" s="57" t="s">
        <v>14</v>
      </c>
      <c r="E58" s="44">
        <v>8</v>
      </c>
      <c r="F58" s="46">
        <v>4</v>
      </c>
      <c r="G58" s="44" t="s">
        <v>14</v>
      </c>
      <c r="H58" s="45" t="s">
        <v>14</v>
      </c>
      <c r="I58" s="45" t="s">
        <v>14</v>
      </c>
      <c r="J58" s="45" t="s">
        <v>14</v>
      </c>
      <c r="K58" s="46" t="s">
        <v>14</v>
      </c>
      <c r="L58" s="44" t="s">
        <v>14</v>
      </c>
      <c r="M58" s="45" t="s">
        <v>14</v>
      </c>
      <c r="N58" s="45" t="s">
        <v>14</v>
      </c>
      <c r="O58" s="45" t="s">
        <v>14</v>
      </c>
      <c r="P58" s="46" t="s">
        <v>14</v>
      </c>
      <c r="Q58" s="44" t="s">
        <v>14</v>
      </c>
      <c r="R58" s="45" t="s">
        <v>14</v>
      </c>
      <c r="S58" s="45" t="s">
        <v>14</v>
      </c>
      <c r="T58" s="45" t="s">
        <v>14</v>
      </c>
      <c r="U58" s="46" t="s">
        <v>14</v>
      </c>
      <c r="V58" s="44" t="s">
        <v>14</v>
      </c>
      <c r="W58" s="45" t="s">
        <v>14</v>
      </c>
      <c r="X58" s="45" t="s">
        <v>14</v>
      </c>
      <c r="Y58" s="45" t="s">
        <v>14</v>
      </c>
      <c r="Z58" s="46" t="s">
        <v>14</v>
      </c>
      <c r="AA58" s="44">
        <v>0</v>
      </c>
      <c r="AB58" s="45">
        <v>0</v>
      </c>
      <c r="AC58" s="45">
        <v>8</v>
      </c>
      <c r="AD58" s="45" t="s">
        <v>17</v>
      </c>
      <c r="AE58" s="46">
        <v>4</v>
      </c>
      <c r="AF58" s="44" t="s">
        <v>14</v>
      </c>
      <c r="AG58" s="45" t="s">
        <v>14</v>
      </c>
      <c r="AH58" s="45" t="s">
        <v>14</v>
      </c>
      <c r="AI58" s="45" t="s">
        <v>14</v>
      </c>
      <c r="AJ58" s="46" t="s">
        <v>14</v>
      </c>
      <c r="AK58" s="44" t="s">
        <v>14</v>
      </c>
      <c r="AL58" s="45" t="s">
        <v>14</v>
      </c>
      <c r="AM58" s="45" t="s">
        <v>14</v>
      </c>
      <c r="AN58" s="45" t="s">
        <v>14</v>
      </c>
      <c r="AO58" s="46" t="s">
        <v>14</v>
      </c>
      <c r="AP58" s="19" t="s">
        <v>14</v>
      </c>
      <c r="AQ58" s="18" t="s">
        <v>256</v>
      </c>
      <c r="AR58" s="19" t="s">
        <v>130</v>
      </c>
    </row>
    <row r="59" spans="1:44" x14ac:dyDescent="0.3">
      <c r="A59" s="18" t="s">
        <v>153</v>
      </c>
      <c r="B59" s="8" t="s">
        <v>337</v>
      </c>
      <c r="C59" s="19" t="s">
        <v>132</v>
      </c>
      <c r="D59" s="57" t="s">
        <v>14</v>
      </c>
      <c r="E59" s="44">
        <v>8</v>
      </c>
      <c r="F59" s="46">
        <v>4</v>
      </c>
      <c r="G59" s="44" t="s">
        <v>14</v>
      </c>
      <c r="H59" s="45" t="s">
        <v>14</v>
      </c>
      <c r="I59" s="45" t="s">
        <v>14</v>
      </c>
      <c r="J59" s="45" t="s">
        <v>14</v>
      </c>
      <c r="K59" s="46" t="s">
        <v>14</v>
      </c>
      <c r="L59" s="44" t="s">
        <v>14</v>
      </c>
      <c r="M59" s="45" t="s">
        <v>14</v>
      </c>
      <c r="N59" s="45" t="s">
        <v>14</v>
      </c>
      <c r="O59" s="45" t="s">
        <v>14</v>
      </c>
      <c r="P59" s="46" t="s">
        <v>14</v>
      </c>
      <c r="Q59" s="44" t="s">
        <v>14</v>
      </c>
      <c r="R59" s="45" t="s">
        <v>14</v>
      </c>
      <c r="S59" s="45" t="s">
        <v>14</v>
      </c>
      <c r="T59" s="45" t="s">
        <v>14</v>
      </c>
      <c r="U59" s="46" t="s">
        <v>14</v>
      </c>
      <c r="V59" s="44" t="s">
        <v>14</v>
      </c>
      <c r="W59" s="45" t="s">
        <v>14</v>
      </c>
      <c r="X59" s="45" t="s">
        <v>14</v>
      </c>
      <c r="Y59" s="45" t="s">
        <v>14</v>
      </c>
      <c r="Z59" s="46" t="s">
        <v>14</v>
      </c>
      <c r="AA59" s="44" t="s">
        <v>14</v>
      </c>
      <c r="AB59" s="45" t="s">
        <v>14</v>
      </c>
      <c r="AC59" s="45" t="s">
        <v>14</v>
      </c>
      <c r="AD59" s="45" t="s">
        <v>14</v>
      </c>
      <c r="AE59" s="46" t="s">
        <v>14</v>
      </c>
      <c r="AF59" s="44">
        <v>0</v>
      </c>
      <c r="AG59" s="45">
        <v>0</v>
      </c>
      <c r="AH59" s="45">
        <v>8</v>
      </c>
      <c r="AI59" s="45" t="s">
        <v>17</v>
      </c>
      <c r="AJ59" s="46">
        <v>4</v>
      </c>
      <c r="AK59" s="44" t="s">
        <v>14</v>
      </c>
      <c r="AL59" s="45" t="s">
        <v>14</v>
      </c>
      <c r="AM59" s="45" t="s">
        <v>14</v>
      </c>
      <c r="AN59" s="45" t="s">
        <v>14</v>
      </c>
      <c r="AO59" s="46" t="s">
        <v>14</v>
      </c>
      <c r="AP59" s="19" t="s">
        <v>130</v>
      </c>
      <c r="AQ59" s="18" t="s">
        <v>257</v>
      </c>
      <c r="AR59" s="19" t="s">
        <v>132</v>
      </c>
    </row>
    <row r="60" spans="1:44" x14ac:dyDescent="0.3">
      <c r="A60" s="18" t="s">
        <v>258</v>
      </c>
      <c r="B60" s="8" t="s">
        <v>338</v>
      </c>
      <c r="C60" s="19" t="s">
        <v>134</v>
      </c>
      <c r="D60" s="57" t="s">
        <v>14</v>
      </c>
      <c r="E60" s="44">
        <v>20</v>
      </c>
      <c r="F60" s="46">
        <v>5</v>
      </c>
      <c r="G60" s="44" t="s">
        <v>14</v>
      </c>
      <c r="H60" s="45" t="s">
        <v>14</v>
      </c>
      <c r="I60" s="45" t="s">
        <v>14</v>
      </c>
      <c r="J60" s="45" t="s">
        <v>14</v>
      </c>
      <c r="K60" s="46" t="s">
        <v>14</v>
      </c>
      <c r="L60" s="44" t="s">
        <v>14</v>
      </c>
      <c r="M60" s="45" t="s">
        <v>14</v>
      </c>
      <c r="N60" s="45" t="s">
        <v>14</v>
      </c>
      <c r="O60" s="45" t="s">
        <v>14</v>
      </c>
      <c r="P60" s="46" t="s">
        <v>14</v>
      </c>
      <c r="Q60" s="44" t="s">
        <v>14</v>
      </c>
      <c r="R60" s="45" t="s">
        <v>14</v>
      </c>
      <c r="S60" s="45" t="s">
        <v>14</v>
      </c>
      <c r="T60" s="45" t="s">
        <v>14</v>
      </c>
      <c r="U60" s="46" t="s">
        <v>14</v>
      </c>
      <c r="V60" s="44" t="s">
        <v>14</v>
      </c>
      <c r="W60" s="45" t="s">
        <v>14</v>
      </c>
      <c r="X60" s="45" t="s">
        <v>14</v>
      </c>
      <c r="Y60" s="45" t="s">
        <v>14</v>
      </c>
      <c r="Z60" s="46" t="s">
        <v>14</v>
      </c>
      <c r="AA60" s="44" t="s">
        <v>14</v>
      </c>
      <c r="AB60" s="45" t="s">
        <v>14</v>
      </c>
      <c r="AC60" s="45" t="s">
        <v>14</v>
      </c>
      <c r="AD60" s="45" t="s">
        <v>14</v>
      </c>
      <c r="AE60" s="46" t="s">
        <v>14</v>
      </c>
      <c r="AF60" s="44">
        <v>8</v>
      </c>
      <c r="AG60" s="45">
        <v>0</v>
      </c>
      <c r="AH60" s="45">
        <v>12</v>
      </c>
      <c r="AI60" s="45" t="s">
        <v>29</v>
      </c>
      <c r="AJ60" s="46">
        <v>5</v>
      </c>
      <c r="AK60" s="44" t="s">
        <v>14</v>
      </c>
      <c r="AL60" s="45" t="s">
        <v>14</v>
      </c>
      <c r="AM60" s="45" t="s">
        <v>14</v>
      </c>
      <c r="AN60" s="45" t="s">
        <v>14</v>
      </c>
      <c r="AO60" s="46" t="s">
        <v>14</v>
      </c>
      <c r="AP60" s="19" t="s">
        <v>81</v>
      </c>
      <c r="AQ60" s="18" t="s">
        <v>259</v>
      </c>
      <c r="AR60" s="19" t="s">
        <v>136</v>
      </c>
    </row>
    <row r="61" spans="1:44" x14ac:dyDescent="0.3">
      <c r="A61" s="18" t="s">
        <v>260</v>
      </c>
      <c r="B61" s="8" t="s">
        <v>339</v>
      </c>
      <c r="C61" s="19" t="s">
        <v>137</v>
      </c>
      <c r="D61" s="57" t="s">
        <v>14</v>
      </c>
      <c r="E61" s="44">
        <v>20</v>
      </c>
      <c r="F61" s="46">
        <v>5</v>
      </c>
      <c r="G61" s="44" t="s">
        <v>14</v>
      </c>
      <c r="H61" s="45" t="s">
        <v>14</v>
      </c>
      <c r="I61" s="45" t="s">
        <v>14</v>
      </c>
      <c r="J61" s="45" t="s">
        <v>14</v>
      </c>
      <c r="K61" s="46" t="s">
        <v>14</v>
      </c>
      <c r="L61" s="44" t="s">
        <v>14</v>
      </c>
      <c r="M61" s="45" t="s">
        <v>14</v>
      </c>
      <c r="N61" s="45" t="s">
        <v>14</v>
      </c>
      <c r="O61" s="45" t="s">
        <v>14</v>
      </c>
      <c r="P61" s="46" t="s">
        <v>14</v>
      </c>
      <c r="Q61" s="44" t="s">
        <v>14</v>
      </c>
      <c r="R61" s="45" t="s">
        <v>14</v>
      </c>
      <c r="S61" s="45" t="s">
        <v>14</v>
      </c>
      <c r="T61" s="45" t="s">
        <v>14</v>
      </c>
      <c r="U61" s="46" t="s">
        <v>14</v>
      </c>
      <c r="V61" s="44" t="s">
        <v>14</v>
      </c>
      <c r="W61" s="45" t="s">
        <v>14</v>
      </c>
      <c r="X61" s="45" t="s">
        <v>14</v>
      </c>
      <c r="Y61" s="45" t="s">
        <v>14</v>
      </c>
      <c r="Z61" s="46" t="s">
        <v>14</v>
      </c>
      <c r="AA61" s="44" t="s">
        <v>14</v>
      </c>
      <c r="AB61" s="45" t="s">
        <v>14</v>
      </c>
      <c r="AC61" s="45" t="s">
        <v>14</v>
      </c>
      <c r="AD61" s="45" t="s">
        <v>14</v>
      </c>
      <c r="AE61" s="46" t="s">
        <v>14</v>
      </c>
      <c r="AF61" s="44" t="s">
        <v>14</v>
      </c>
      <c r="AG61" s="45" t="s">
        <v>14</v>
      </c>
      <c r="AH61" s="45" t="s">
        <v>14</v>
      </c>
      <c r="AI61" s="45" t="s">
        <v>14</v>
      </c>
      <c r="AJ61" s="46" t="s">
        <v>14</v>
      </c>
      <c r="AK61" s="44">
        <v>8</v>
      </c>
      <c r="AL61" s="45">
        <v>0</v>
      </c>
      <c r="AM61" s="45">
        <v>12</v>
      </c>
      <c r="AN61" s="45" t="s">
        <v>29</v>
      </c>
      <c r="AO61" s="46">
        <v>5</v>
      </c>
      <c r="AP61" s="19" t="s">
        <v>81</v>
      </c>
      <c r="AQ61" s="18" t="s">
        <v>261</v>
      </c>
      <c r="AR61" s="19" t="s">
        <v>137</v>
      </c>
    </row>
    <row r="62" spans="1:44" ht="15" thickBot="1" x14ac:dyDescent="0.35">
      <c r="A62" s="18" t="s">
        <v>262</v>
      </c>
      <c r="B62" s="8" t="s">
        <v>340</v>
      </c>
      <c r="C62" s="19" t="s">
        <v>139</v>
      </c>
      <c r="D62" s="57" t="s">
        <v>14</v>
      </c>
      <c r="E62" s="44">
        <v>20</v>
      </c>
      <c r="F62" s="46">
        <v>5</v>
      </c>
      <c r="G62" s="44" t="s">
        <v>14</v>
      </c>
      <c r="H62" s="45" t="s">
        <v>14</v>
      </c>
      <c r="I62" s="45" t="s">
        <v>14</v>
      </c>
      <c r="J62" s="45" t="s">
        <v>14</v>
      </c>
      <c r="K62" s="46" t="s">
        <v>14</v>
      </c>
      <c r="L62" s="44" t="s">
        <v>14</v>
      </c>
      <c r="M62" s="45" t="s">
        <v>14</v>
      </c>
      <c r="N62" s="45" t="s">
        <v>14</v>
      </c>
      <c r="O62" s="45" t="s">
        <v>14</v>
      </c>
      <c r="P62" s="46" t="s">
        <v>14</v>
      </c>
      <c r="Q62" s="44" t="s">
        <v>14</v>
      </c>
      <c r="R62" s="45" t="s">
        <v>14</v>
      </c>
      <c r="S62" s="45" t="s">
        <v>14</v>
      </c>
      <c r="T62" s="45" t="s">
        <v>14</v>
      </c>
      <c r="U62" s="46" t="s">
        <v>14</v>
      </c>
      <c r="V62" s="44" t="s">
        <v>14</v>
      </c>
      <c r="W62" s="45" t="s">
        <v>14</v>
      </c>
      <c r="X62" s="45" t="s">
        <v>14</v>
      </c>
      <c r="Y62" s="45" t="s">
        <v>14</v>
      </c>
      <c r="Z62" s="46" t="s">
        <v>14</v>
      </c>
      <c r="AA62" s="44" t="s">
        <v>14</v>
      </c>
      <c r="AB62" s="45" t="s">
        <v>14</v>
      </c>
      <c r="AC62" s="45" t="s">
        <v>14</v>
      </c>
      <c r="AD62" s="45" t="s">
        <v>14</v>
      </c>
      <c r="AE62" s="46" t="s">
        <v>14</v>
      </c>
      <c r="AF62" s="44" t="s">
        <v>14</v>
      </c>
      <c r="AG62" s="45" t="s">
        <v>14</v>
      </c>
      <c r="AH62" s="45" t="s">
        <v>14</v>
      </c>
      <c r="AI62" s="45" t="s">
        <v>14</v>
      </c>
      <c r="AJ62" s="46" t="s">
        <v>14</v>
      </c>
      <c r="AK62" s="44">
        <v>8</v>
      </c>
      <c r="AL62" s="45">
        <v>0</v>
      </c>
      <c r="AM62" s="45">
        <v>12</v>
      </c>
      <c r="AN62" s="45" t="s">
        <v>29</v>
      </c>
      <c r="AO62" s="46">
        <v>5</v>
      </c>
      <c r="AP62" s="19" t="s">
        <v>81</v>
      </c>
      <c r="AQ62" s="18" t="s">
        <v>263</v>
      </c>
      <c r="AR62" s="19" t="s">
        <v>139</v>
      </c>
    </row>
    <row r="63" spans="1:44" s="6" customFormat="1" ht="15" thickBot="1" x14ac:dyDescent="0.35">
      <c r="A63" s="25"/>
      <c r="B63" s="26" t="s">
        <v>141</v>
      </c>
      <c r="C63" s="27"/>
      <c r="D63" s="55"/>
      <c r="E63" s="38">
        <f>SUM(E64:E66)</f>
        <v>24</v>
      </c>
      <c r="F63" s="40">
        <f>SUM(F64:F66)</f>
        <v>10</v>
      </c>
      <c r="G63" s="38">
        <f>SUM(G64:G66)</f>
        <v>0</v>
      </c>
      <c r="H63" s="39">
        <f t="shared" ref="H63:AO63" si="5">SUM(H64:H66)</f>
        <v>0</v>
      </c>
      <c r="I63" s="39">
        <f t="shared" si="5"/>
        <v>0</v>
      </c>
      <c r="J63" s="39"/>
      <c r="K63" s="40">
        <f t="shared" si="5"/>
        <v>0</v>
      </c>
      <c r="L63" s="38">
        <f t="shared" si="5"/>
        <v>0</v>
      </c>
      <c r="M63" s="39">
        <f t="shared" si="5"/>
        <v>0</v>
      </c>
      <c r="N63" s="39">
        <f t="shared" si="5"/>
        <v>0</v>
      </c>
      <c r="O63" s="39"/>
      <c r="P63" s="40">
        <f t="shared" si="5"/>
        <v>0</v>
      </c>
      <c r="Q63" s="38">
        <f t="shared" si="5"/>
        <v>0</v>
      </c>
      <c r="R63" s="39">
        <f t="shared" si="5"/>
        <v>0</v>
      </c>
      <c r="S63" s="39">
        <f t="shared" si="5"/>
        <v>0</v>
      </c>
      <c r="T63" s="39"/>
      <c r="U63" s="40">
        <f t="shared" si="5"/>
        <v>0</v>
      </c>
      <c r="V63" s="38">
        <f t="shared" si="5"/>
        <v>0</v>
      </c>
      <c r="W63" s="39">
        <f t="shared" si="5"/>
        <v>0</v>
      </c>
      <c r="X63" s="39">
        <f t="shared" si="5"/>
        <v>0</v>
      </c>
      <c r="Y63" s="39"/>
      <c r="Z63" s="40">
        <f t="shared" si="5"/>
        <v>0</v>
      </c>
      <c r="AA63" s="38">
        <f t="shared" si="5"/>
        <v>8</v>
      </c>
      <c r="AB63" s="39">
        <f t="shared" si="5"/>
        <v>0</v>
      </c>
      <c r="AC63" s="39">
        <f t="shared" si="5"/>
        <v>0</v>
      </c>
      <c r="AD63" s="39"/>
      <c r="AE63" s="40">
        <f t="shared" si="5"/>
        <v>3</v>
      </c>
      <c r="AF63" s="38">
        <f t="shared" si="5"/>
        <v>8</v>
      </c>
      <c r="AG63" s="39">
        <f t="shared" si="5"/>
        <v>0</v>
      </c>
      <c r="AH63" s="39">
        <f t="shared" si="5"/>
        <v>0</v>
      </c>
      <c r="AI63" s="39"/>
      <c r="AJ63" s="40">
        <f t="shared" si="5"/>
        <v>3</v>
      </c>
      <c r="AK63" s="38">
        <f t="shared" si="5"/>
        <v>8</v>
      </c>
      <c r="AL63" s="39">
        <f t="shared" si="5"/>
        <v>0</v>
      </c>
      <c r="AM63" s="39">
        <f t="shared" si="5"/>
        <v>0</v>
      </c>
      <c r="AN63" s="39"/>
      <c r="AO63" s="40">
        <f t="shared" si="5"/>
        <v>4</v>
      </c>
      <c r="AP63" s="27"/>
      <c r="AQ63" s="25"/>
      <c r="AR63" s="27"/>
    </row>
    <row r="64" spans="1:44" x14ac:dyDescent="0.3">
      <c r="A64" s="18" t="s">
        <v>264</v>
      </c>
      <c r="B64" s="8" t="s">
        <v>142</v>
      </c>
      <c r="C64" s="19" t="s">
        <v>143</v>
      </c>
      <c r="D64" s="57" t="s">
        <v>172</v>
      </c>
      <c r="E64" s="44">
        <v>8</v>
      </c>
      <c r="F64" s="46">
        <v>3</v>
      </c>
      <c r="G64" s="44" t="s">
        <v>14</v>
      </c>
      <c r="H64" s="45" t="s">
        <v>14</v>
      </c>
      <c r="I64" s="45" t="s">
        <v>14</v>
      </c>
      <c r="J64" s="45" t="s">
        <v>14</v>
      </c>
      <c r="K64" s="46" t="s">
        <v>14</v>
      </c>
      <c r="L64" s="44" t="s">
        <v>14</v>
      </c>
      <c r="M64" s="45" t="s">
        <v>14</v>
      </c>
      <c r="N64" s="45" t="s">
        <v>14</v>
      </c>
      <c r="O64" s="45" t="s">
        <v>14</v>
      </c>
      <c r="P64" s="46" t="s">
        <v>14</v>
      </c>
      <c r="Q64" s="44" t="s">
        <v>14</v>
      </c>
      <c r="R64" s="45" t="s">
        <v>14</v>
      </c>
      <c r="S64" s="45" t="s">
        <v>14</v>
      </c>
      <c r="T64" s="45" t="s">
        <v>14</v>
      </c>
      <c r="U64" s="46" t="s">
        <v>14</v>
      </c>
      <c r="V64" s="44" t="s">
        <v>14</v>
      </c>
      <c r="W64" s="45" t="s">
        <v>14</v>
      </c>
      <c r="X64" s="45" t="s">
        <v>14</v>
      </c>
      <c r="Y64" s="45" t="s">
        <v>14</v>
      </c>
      <c r="Z64" s="46" t="s">
        <v>14</v>
      </c>
      <c r="AA64" s="44">
        <v>8</v>
      </c>
      <c r="AB64" s="45">
        <v>0</v>
      </c>
      <c r="AC64" s="45">
        <v>0</v>
      </c>
      <c r="AD64" s="45" t="s">
        <v>17</v>
      </c>
      <c r="AE64" s="46">
        <v>3</v>
      </c>
      <c r="AF64" s="44" t="s">
        <v>14</v>
      </c>
      <c r="AG64" s="45" t="s">
        <v>14</v>
      </c>
      <c r="AH64" s="45" t="s">
        <v>14</v>
      </c>
      <c r="AI64" s="45" t="s">
        <v>14</v>
      </c>
      <c r="AJ64" s="46" t="s">
        <v>14</v>
      </c>
      <c r="AK64" s="44" t="s">
        <v>14</v>
      </c>
      <c r="AL64" s="45" t="s">
        <v>14</v>
      </c>
      <c r="AM64" s="45" t="s">
        <v>14</v>
      </c>
      <c r="AN64" s="45" t="s">
        <v>14</v>
      </c>
      <c r="AO64" s="46" t="s">
        <v>14</v>
      </c>
      <c r="AP64" s="19" t="s">
        <v>14</v>
      </c>
      <c r="AQ64" s="18"/>
      <c r="AR64" s="19" t="s">
        <v>144</v>
      </c>
    </row>
    <row r="65" spans="1:44" x14ac:dyDescent="0.3">
      <c r="A65" s="18" t="s">
        <v>265</v>
      </c>
      <c r="B65" s="8" t="s">
        <v>145</v>
      </c>
      <c r="C65" s="19" t="s">
        <v>146</v>
      </c>
      <c r="D65" s="57" t="s">
        <v>172</v>
      </c>
      <c r="E65" s="44">
        <v>8</v>
      </c>
      <c r="F65" s="46">
        <v>3</v>
      </c>
      <c r="G65" s="44" t="s">
        <v>14</v>
      </c>
      <c r="H65" s="45" t="s">
        <v>14</v>
      </c>
      <c r="I65" s="45" t="s">
        <v>14</v>
      </c>
      <c r="J65" s="45" t="s">
        <v>14</v>
      </c>
      <c r="K65" s="46" t="s">
        <v>14</v>
      </c>
      <c r="L65" s="44" t="s">
        <v>14</v>
      </c>
      <c r="M65" s="45" t="s">
        <v>14</v>
      </c>
      <c r="N65" s="45" t="s">
        <v>14</v>
      </c>
      <c r="O65" s="45" t="s">
        <v>14</v>
      </c>
      <c r="P65" s="46" t="s">
        <v>14</v>
      </c>
      <c r="Q65" s="44" t="s">
        <v>14</v>
      </c>
      <c r="R65" s="45" t="s">
        <v>14</v>
      </c>
      <c r="S65" s="45" t="s">
        <v>14</v>
      </c>
      <c r="T65" s="45" t="s">
        <v>14</v>
      </c>
      <c r="U65" s="46" t="s">
        <v>14</v>
      </c>
      <c r="V65" s="44" t="s">
        <v>14</v>
      </c>
      <c r="W65" s="45" t="s">
        <v>14</v>
      </c>
      <c r="X65" s="45" t="s">
        <v>14</v>
      </c>
      <c r="Y65" s="45" t="s">
        <v>14</v>
      </c>
      <c r="Z65" s="46" t="s">
        <v>14</v>
      </c>
      <c r="AA65" s="44" t="s">
        <v>14</v>
      </c>
      <c r="AB65" s="45" t="s">
        <v>14</v>
      </c>
      <c r="AC65" s="45" t="s">
        <v>14</v>
      </c>
      <c r="AD65" s="45" t="s">
        <v>14</v>
      </c>
      <c r="AE65" s="46" t="s">
        <v>14</v>
      </c>
      <c r="AF65" s="44">
        <v>8</v>
      </c>
      <c r="AG65" s="45">
        <v>0</v>
      </c>
      <c r="AH65" s="45">
        <v>0</v>
      </c>
      <c r="AI65" s="45" t="s">
        <v>17</v>
      </c>
      <c r="AJ65" s="46">
        <v>3</v>
      </c>
      <c r="AK65" s="44" t="s">
        <v>14</v>
      </c>
      <c r="AL65" s="45" t="s">
        <v>14</v>
      </c>
      <c r="AM65" s="45" t="s">
        <v>14</v>
      </c>
      <c r="AN65" s="45" t="s">
        <v>14</v>
      </c>
      <c r="AO65" s="46" t="s">
        <v>14</v>
      </c>
      <c r="AP65" s="19" t="s">
        <v>14</v>
      </c>
      <c r="AQ65" s="18"/>
      <c r="AR65" s="19" t="s">
        <v>147</v>
      </c>
    </row>
    <row r="66" spans="1:44" ht="15" thickBot="1" x14ac:dyDescent="0.35">
      <c r="A66" s="18" t="s">
        <v>266</v>
      </c>
      <c r="B66" s="8" t="s">
        <v>148</v>
      </c>
      <c r="C66" s="19" t="s">
        <v>149</v>
      </c>
      <c r="D66" s="57" t="s">
        <v>172</v>
      </c>
      <c r="E66" s="44">
        <v>8</v>
      </c>
      <c r="F66" s="46">
        <v>4</v>
      </c>
      <c r="G66" s="44" t="s">
        <v>14</v>
      </c>
      <c r="H66" s="45" t="s">
        <v>14</v>
      </c>
      <c r="I66" s="45" t="s">
        <v>14</v>
      </c>
      <c r="J66" s="45" t="s">
        <v>14</v>
      </c>
      <c r="K66" s="46" t="s">
        <v>14</v>
      </c>
      <c r="L66" s="44" t="s">
        <v>14</v>
      </c>
      <c r="M66" s="45" t="s">
        <v>14</v>
      </c>
      <c r="N66" s="45" t="s">
        <v>14</v>
      </c>
      <c r="O66" s="45" t="s">
        <v>14</v>
      </c>
      <c r="P66" s="46" t="s">
        <v>14</v>
      </c>
      <c r="Q66" s="44" t="s">
        <v>14</v>
      </c>
      <c r="R66" s="45" t="s">
        <v>14</v>
      </c>
      <c r="S66" s="45" t="s">
        <v>14</v>
      </c>
      <c r="T66" s="45" t="s">
        <v>14</v>
      </c>
      <c r="U66" s="46" t="s">
        <v>14</v>
      </c>
      <c r="V66" s="44" t="s">
        <v>14</v>
      </c>
      <c r="W66" s="45" t="s">
        <v>14</v>
      </c>
      <c r="X66" s="45" t="s">
        <v>14</v>
      </c>
      <c r="Y66" s="45" t="s">
        <v>14</v>
      </c>
      <c r="Z66" s="46" t="s">
        <v>14</v>
      </c>
      <c r="AA66" s="44" t="s">
        <v>14</v>
      </c>
      <c r="AB66" s="45" t="s">
        <v>14</v>
      </c>
      <c r="AC66" s="45" t="s">
        <v>14</v>
      </c>
      <c r="AD66" s="45" t="s">
        <v>14</v>
      </c>
      <c r="AE66" s="46" t="s">
        <v>14</v>
      </c>
      <c r="AF66" s="44" t="s">
        <v>14</v>
      </c>
      <c r="AG66" s="45" t="s">
        <v>14</v>
      </c>
      <c r="AH66" s="45" t="s">
        <v>14</v>
      </c>
      <c r="AI66" s="45" t="s">
        <v>14</v>
      </c>
      <c r="AJ66" s="46" t="s">
        <v>14</v>
      </c>
      <c r="AK66" s="44">
        <v>8</v>
      </c>
      <c r="AL66" s="45">
        <v>0</v>
      </c>
      <c r="AM66" s="45">
        <v>0</v>
      </c>
      <c r="AN66" s="45" t="s">
        <v>17</v>
      </c>
      <c r="AO66" s="46">
        <v>4</v>
      </c>
      <c r="AP66" s="19" t="s">
        <v>14</v>
      </c>
      <c r="AQ66" s="18"/>
      <c r="AR66" s="19" t="s">
        <v>150</v>
      </c>
    </row>
    <row r="67" spans="1:44" s="6" customFormat="1" ht="15" thickBot="1" x14ac:dyDescent="0.35">
      <c r="A67" s="25"/>
      <c r="B67" s="26" t="s">
        <v>151</v>
      </c>
      <c r="C67" s="27"/>
      <c r="D67" s="55"/>
      <c r="E67" s="38">
        <v>3</v>
      </c>
      <c r="F67" s="40">
        <v>15</v>
      </c>
      <c r="G67" s="38" t="s">
        <v>14</v>
      </c>
      <c r="H67" s="39" t="s">
        <v>14</v>
      </c>
      <c r="I67" s="39" t="s">
        <v>14</v>
      </c>
      <c r="J67" s="39"/>
      <c r="K67" s="40" t="s">
        <v>14</v>
      </c>
      <c r="L67" s="38" t="s">
        <v>14</v>
      </c>
      <c r="M67" s="39" t="s">
        <v>14</v>
      </c>
      <c r="N67" s="39" t="s">
        <v>14</v>
      </c>
      <c r="O67" s="39"/>
      <c r="P67" s="40" t="s">
        <v>14</v>
      </c>
      <c r="Q67" s="38" t="s">
        <v>14</v>
      </c>
      <c r="R67" s="39" t="s">
        <v>14</v>
      </c>
      <c r="S67" s="39" t="s">
        <v>14</v>
      </c>
      <c r="T67" s="39"/>
      <c r="U67" s="40" t="s">
        <v>14</v>
      </c>
      <c r="V67" s="38" t="s">
        <v>14</v>
      </c>
      <c r="W67" s="39" t="s">
        <v>14</v>
      </c>
      <c r="X67" s="39" t="s">
        <v>14</v>
      </c>
      <c r="Y67" s="39"/>
      <c r="Z67" s="40" t="s">
        <v>14</v>
      </c>
      <c r="AA67" s="38" t="s">
        <v>14</v>
      </c>
      <c r="AB67" s="39" t="s">
        <v>14</v>
      </c>
      <c r="AC67" s="39" t="s">
        <v>14</v>
      </c>
      <c r="AD67" s="39"/>
      <c r="AE67" s="40" t="s">
        <v>14</v>
      </c>
      <c r="AF67" s="38" t="s">
        <v>14</v>
      </c>
      <c r="AG67" s="39" t="s">
        <v>14</v>
      </c>
      <c r="AH67" s="39" t="s">
        <v>14</v>
      </c>
      <c r="AI67" s="39"/>
      <c r="AJ67" s="40" t="s">
        <v>14</v>
      </c>
      <c r="AK67" s="38" t="s">
        <v>14</v>
      </c>
      <c r="AL67" s="39" t="s">
        <v>14</v>
      </c>
      <c r="AM67" s="39">
        <v>3</v>
      </c>
      <c r="AN67" s="39"/>
      <c r="AO67" s="40">
        <v>15</v>
      </c>
      <c r="AP67" s="27"/>
      <c r="AQ67" s="25"/>
      <c r="AR67" s="27"/>
    </row>
    <row r="68" spans="1:44" ht="15" thickBot="1" x14ac:dyDescent="0.35">
      <c r="A68" s="68">
        <v>54</v>
      </c>
      <c r="B68" s="69" t="s">
        <v>341</v>
      </c>
      <c r="C68" s="74" t="s">
        <v>152</v>
      </c>
      <c r="D68" s="70"/>
      <c r="E68" s="71">
        <v>3</v>
      </c>
      <c r="F68" s="72">
        <v>15</v>
      </c>
      <c r="G68" s="71"/>
      <c r="H68" s="73"/>
      <c r="I68" s="73"/>
      <c r="J68" s="73"/>
      <c r="K68" s="72"/>
      <c r="L68" s="71"/>
      <c r="M68" s="73"/>
      <c r="N68" s="73"/>
      <c r="O68" s="73"/>
      <c r="P68" s="72"/>
      <c r="Q68" s="71"/>
      <c r="R68" s="73"/>
      <c r="S68" s="73"/>
      <c r="T68" s="73"/>
      <c r="U68" s="72"/>
      <c r="V68" s="71"/>
      <c r="W68" s="73"/>
      <c r="X68" s="73"/>
      <c r="Y68" s="73"/>
      <c r="Z68" s="72"/>
      <c r="AA68" s="71"/>
      <c r="AB68" s="73"/>
      <c r="AC68" s="73"/>
      <c r="AD68" s="73"/>
      <c r="AE68" s="72"/>
      <c r="AF68" s="71"/>
      <c r="AG68" s="73"/>
      <c r="AH68" s="73"/>
      <c r="AI68" s="73"/>
      <c r="AJ68" s="72"/>
      <c r="AK68" s="71">
        <v>0</v>
      </c>
      <c r="AL68" s="73">
        <v>0</v>
      </c>
      <c r="AM68" s="73">
        <v>3</v>
      </c>
      <c r="AN68" s="73" t="s">
        <v>17</v>
      </c>
      <c r="AO68" s="72">
        <v>15</v>
      </c>
      <c r="AP68" s="74" t="s">
        <v>132</v>
      </c>
      <c r="AQ68" s="68" t="s">
        <v>267</v>
      </c>
      <c r="AR68" s="74" t="s">
        <v>152</v>
      </c>
    </row>
    <row r="69" spans="1:44" s="6" customFormat="1" x14ac:dyDescent="0.3">
      <c r="A69" s="10"/>
      <c r="B69" s="11"/>
      <c r="C69" s="12" t="s">
        <v>155</v>
      </c>
      <c r="D69" s="59"/>
      <c r="E69" s="60">
        <f>SUM(E8,E24,E30,E53,E63,E67)</f>
        <v>600</v>
      </c>
      <c r="F69" s="61">
        <f t="shared" ref="F69:AO69" si="6">SUM(F8,F24,F30,F53,F63,F67)</f>
        <v>210</v>
      </c>
      <c r="G69" s="60">
        <f t="shared" si="6"/>
        <v>29</v>
      </c>
      <c r="H69" s="32">
        <f t="shared" si="6"/>
        <v>60</v>
      </c>
      <c r="I69" s="32">
        <f t="shared" si="6"/>
        <v>8</v>
      </c>
      <c r="J69" s="32"/>
      <c r="K69" s="61">
        <f t="shared" si="6"/>
        <v>28</v>
      </c>
      <c r="L69" s="60">
        <f t="shared" si="6"/>
        <v>45</v>
      </c>
      <c r="M69" s="32">
        <f t="shared" si="6"/>
        <v>36</v>
      </c>
      <c r="N69" s="32">
        <f t="shared" si="6"/>
        <v>16</v>
      </c>
      <c r="O69" s="32"/>
      <c r="P69" s="61">
        <f t="shared" si="6"/>
        <v>32</v>
      </c>
      <c r="Q69" s="60">
        <f t="shared" si="6"/>
        <v>32</v>
      </c>
      <c r="R69" s="32">
        <f t="shared" si="6"/>
        <v>39</v>
      </c>
      <c r="S69" s="32">
        <f t="shared" si="6"/>
        <v>24</v>
      </c>
      <c r="T69" s="32"/>
      <c r="U69" s="61">
        <f t="shared" si="6"/>
        <v>31</v>
      </c>
      <c r="V69" s="60">
        <f t="shared" si="6"/>
        <v>32</v>
      </c>
      <c r="W69" s="32">
        <f t="shared" si="6"/>
        <v>15</v>
      </c>
      <c r="X69" s="32">
        <f t="shared" si="6"/>
        <v>32</v>
      </c>
      <c r="Y69" s="32"/>
      <c r="Z69" s="61">
        <f t="shared" si="6"/>
        <v>27</v>
      </c>
      <c r="AA69" s="60">
        <f t="shared" si="6"/>
        <v>45</v>
      </c>
      <c r="AB69" s="32">
        <f t="shared" si="6"/>
        <v>0</v>
      </c>
      <c r="AC69" s="32">
        <f t="shared" si="6"/>
        <v>44</v>
      </c>
      <c r="AD69" s="32"/>
      <c r="AE69" s="61">
        <f t="shared" si="6"/>
        <v>32</v>
      </c>
      <c r="AF69" s="60">
        <f t="shared" si="6"/>
        <v>36</v>
      </c>
      <c r="AG69" s="32">
        <f t="shared" si="6"/>
        <v>16</v>
      </c>
      <c r="AH69" s="32">
        <f t="shared" si="6"/>
        <v>40</v>
      </c>
      <c r="AI69" s="32"/>
      <c r="AJ69" s="61">
        <f t="shared" si="6"/>
        <v>31</v>
      </c>
      <c r="AK69" s="60">
        <f t="shared" si="6"/>
        <v>24</v>
      </c>
      <c r="AL69" s="32">
        <f t="shared" si="6"/>
        <v>0</v>
      </c>
      <c r="AM69" s="32">
        <f t="shared" si="6"/>
        <v>27</v>
      </c>
      <c r="AN69" s="32"/>
      <c r="AO69" s="61">
        <f t="shared" si="6"/>
        <v>29</v>
      </c>
      <c r="AP69" s="12"/>
      <c r="AQ69" s="10"/>
      <c r="AR69" s="12"/>
    </row>
    <row r="70" spans="1:44" s="6" customFormat="1" x14ac:dyDescent="0.3">
      <c r="A70" s="13"/>
      <c r="B70" s="7"/>
      <c r="C70" s="14" t="s">
        <v>268</v>
      </c>
      <c r="D70" s="53"/>
      <c r="E70" s="47"/>
      <c r="F70" s="48"/>
      <c r="G70" s="47">
        <f>SUM(G69:I69)</f>
        <v>97</v>
      </c>
      <c r="H70" s="9"/>
      <c r="I70" s="9"/>
      <c r="J70" s="9"/>
      <c r="K70" s="48"/>
      <c r="L70" s="47">
        <f>SUM(L69:N69)</f>
        <v>97</v>
      </c>
      <c r="M70" s="9"/>
      <c r="N70" s="9"/>
      <c r="O70" s="9"/>
      <c r="P70" s="48"/>
      <c r="Q70" s="47">
        <f>SUM(Q69:S69)</f>
        <v>95</v>
      </c>
      <c r="R70" s="9"/>
      <c r="S70" s="9"/>
      <c r="T70" s="9"/>
      <c r="U70" s="48"/>
      <c r="V70" s="47">
        <f>SUM(V69:X69)</f>
        <v>79</v>
      </c>
      <c r="W70" s="9"/>
      <c r="X70" s="9"/>
      <c r="Y70" s="9"/>
      <c r="Z70" s="48"/>
      <c r="AA70" s="47">
        <f>SUM(AA69:AC69)</f>
        <v>89</v>
      </c>
      <c r="AB70" s="9"/>
      <c r="AC70" s="9"/>
      <c r="AD70" s="9"/>
      <c r="AE70" s="48"/>
      <c r="AF70" s="47">
        <f>SUM(AF69:AH69)</f>
        <v>92</v>
      </c>
      <c r="AG70" s="9"/>
      <c r="AH70" s="9"/>
      <c r="AI70" s="9"/>
      <c r="AJ70" s="48"/>
      <c r="AK70" s="47">
        <f>SUM(AK69:AM69)</f>
        <v>51</v>
      </c>
      <c r="AL70" s="9"/>
      <c r="AM70" s="9"/>
      <c r="AN70" s="9"/>
      <c r="AO70" s="48"/>
      <c r="AP70" s="14"/>
      <c r="AQ70" s="13"/>
      <c r="AR70" s="14"/>
    </row>
    <row r="71" spans="1:44" s="6" customFormat="1" x14ac:dyDescent="0.3">
      <c r="A71" s="13"/>
      <c r="B71" s="7"/>
      <c r="C71" s="14" t="s">
        <v>157</v>
      </c>
      <c r="D71" s="53"/>
      <c r="E71" s="47"/>
      <c r="F71" s="48"/>
      <c r="G71" s="47"/>
      <c r="H71" s="9"/>
      <c r="I71" s="9"/>
      <c r="J71" s="9">
        <v>3</v>
      </c>
      <c r="K71" s="48"/>
      <c r="L71" s="47"/>
      <c r="M71" s="9"/>
      <c r="N71" s="9"/>
      <c r="O71" s="9">
        <v>5</v>
      </c>
      <c r="P71" s="48"/>
      <c r="Q71" s="47"/>
      <c r="R71" s="9"/>
      <c r="S71" s="9"/>
      <c r="T71" s="9">
        <v>5</v>
      </c>
      <c r="U71" s="48"/>
      <c r="V71" s="47"/>
      <c r="W71" s="9"/>
      <c r="X71" s="9"/>
      <c r="Y71" s="9">
        <v>4</v>
      </c>
      <c r="Z71" s="48"/>
      <c r="AA71" s="47"/>
      <c r="AB71" s="9"/>
      <c r="AC71" s="9"/>
      <c r="AD71" s="9">
        <v>2</v>
      </c>
      <c r="AE71" s="48"/>
      <c r="AF71" s="47"/>
      <c r="AG71" s="9"/>
      <c r="AH71" s="9"/>
      <c r="AI71" s="9">
        <v>3</v>
      </c>
      <c r="AJ71" s="48"/>
      <c r="AK71" s="47"/>
      <c r="AL71" s="9"/>
      <c r="AM71" s="9"/>
      <c r="AN71" s="9">
        <v>2</v>
      </c>
      <c r="AO71" s="48"/>
      <c r="AP71" s="14" t="s">
        <v>158</v>
      </c>
      <c r="AQ71" s="13"/>
      <c r="AR71" s="14"/>
    </row>
    <row r="72" spans="1:44" s="6" customFormat="1" x14ac:dyDescent="0.3">
      <c r="A72" s="13"/>
      <c r="B72" s="7"/>
      <c r="C72" s="14" t="s">
        <v>159</v>
      </c>
      <c r="D72" s="53"/>
      <c r="E72" s="47"/>
      <c r="F72" s="48"/>
      <c r="G72" s="47"/>
      <c r="H72" s="9"/>
      <c r="I72" s="9"/>
      <c r="J72" s="9">
        <v>4</v>
      </c>
      <c r="K72" s="48"/>
      <c r="L72" s="47"/>
      <c r="M72" s="9"/>
      <c r="N72" s="9"/>
      <c r="O72" s="9">
        <v>3</v>
      </c>
      <c r="P72" s="48"/>
      <c r="Q72" s="47"/>
      <c r="R72" s="9"/>
      <c r="S72" s="9"/>
      <c r="T72" s="9">
        <v>4</v>
      </c>
      <c r="U72" s="48"/>
      <c r="V72" s="47"/>
      <c r="W72" s="9"/>
      <c r="X72" s="9"/>
      <c r="Y72" s="9">
        <v>4</v>
      </c>
      <c r="Z72" s="48"/>
      <c r="AA72" s="47"/>
      <c r="AB72" s="9"/>
      <c r="AC72" s="9"/>
      <c r="AD72" s="9">
        <v>5</v>
      </c>
      <c r="AE72" s="48"/>
      <c r="AF72" s="47"/>
      <c r="AG72" s="9"/>
      <c r="AH72" s="9"/>
      <c r="AI72" s="9">
        <v>4</v>
      </c>
      <c r="AJ72" s="48"/>
      <c r="AK72" s="47"/>
      <c r="AL72" s="9"/>
      <c r="AM72" s="9"/>
      <c r="AN72" s="9">
        <v>1</v>
      </c>
      <c r="AO72" s="48"/>
      <c r="AP72" s="14" t="s">
        <v>160</v>
      </c>
      <c r="AQ72" s="13"/>
      <c r="AR72" s="14"/>
    </row>
    <row r="73" spans="1:44" s="6" customFormat="1" ht="15" thickBot="1" x14ac:dyDescent="0.35">
      <c r="A73" s="15"/>
      <c r="B73" s="16"/>
      <c r="C73" s="17" t="s">
        <v>161</v>
      </c>
      <c r="D73" s="54"/>
      <c r="E73" s="35"/>
      <c r="F73" s="37"/>
      <c r="G73" s="35"/>
      <c r="H73" s="36"/>
      <c r="I73" s="36"/>
      <c r="J73" s="36">
        <v>1</v>
      </c>
      <c r="K73" s="37"/>
      <c r="L73" s="35"/>
      <c r="M73" s="36"/>
      <c r="N73" s="36"/>
      <c r="O73" s="36">
        <v>1</v>
      </c>
      <c r="P73" s="37"/>
      <c r="Q73" s="35"/>
      <c r="R73" s="36"/>
      <c r="S73" s="36"/>
      <c r="T73" s="36">
        <v>1</v>
      </c>
      <c r="U73" s="37"/>
      <c r="V73" s="35"/>
      <c r="W73" s="36"/>
      <c r="X73" s="36"/>
      <c r="Y73" s="36">
        <v>1</v>
      </c>
      <c r="Z73" s="37"/>
      <c r="AA73" s="35"/>
      <c r="AB73" s="36"/>
      <c r="AC73" s="36"/>
      <c r="AD73" s="36">
        <v>0</v>
      </c>
      <c r="AE73" s="37"/>
      <c r="AF73" s="35"/>
      <c r="AG73" s="36"/>
      <c r="AH73" s="36"/>
      <c r="AI73" s="36">
        <v>0</v>
      </c>
      <c r="AJ73" s="37"/>
      <c r="AK73" s="35"/>
      <c r="AL73" s="36"/>
      <c r="AM73" s="36"/>
      <c r="AN73" s="36">
        <v>1</v>
      </c>
      <c r="AO73" s="37"/>
      <c r="AP73" s="17" t="s">
        <v>162</v>
      </c>
      <c r="AQ73" s="15"/>
      <c r="AR73" s="17"/>
    </row>
    <row r="75" spans="1:44" x14ac:dyDescent="0.3">
      <c r="B75" t="s">
        <v>176</v>
      </c>
      <c r="C75" t="s">
        <v>177</v>
      </c>
      <c r="AQ75" s="5" t="s">
        <v>194</v>
      </c>
      <c r="AR75" s="5"/>
    </row>
    <row r="76" spans="1:44" ht="15" thickBot="1" x14ac:dyDescent="0.35">
      <c r="C76" t="s">
        <v>178</v>
      </c>
      <c r="AQ76" s="5" t="s">
        <v>195</v>
      </c>
      <c r="AR76" s="5"/>
    </row>
    <row r="77" spans="1:44" x14ac:dyDescent="0.3">
      <c r="C77" t="s">
        <v>200</v>
      </c>
      <c r="AQ77" s="62" t="s">
        <v>270</v>
      </c>
      <c r="AR77" s="67" t="s">
        <v>201</v>
      </c>
    </row>
    <row r="78" spans="1:44" x14ac:dyDescent="0.3">
      <c r="AQ78" s="18" t="s">
        <v>271</v>
      </c>
      <c r="AR78" s="19" t="s">
        <v>202</v>
      </c>
    </row>
    <row r="79" spans="1:44" x14ac:dyDescent="0.3">
      <c r="B79" s="6" t="s">
        <v>196</v>
      </c>
      <c r="AQ79" s="18" t="s">
        <v>272</v>
      </c>
      <c r="AR79" s="19" t="s">
        <v>203</v>
      </c>
    </row>
    <row r="80" spans="1:44" x14ac:dyDescent="0.3">
      <c r="B80" t="s">
        <v>197</v>
      </c>
      <c r="AQ80" s="18" t="s">
        <v>273</v>
      </c>
      <c r="AR80" s="19" t="s">
        <v>204</v>
      </c>
    </row>
    <row r="81" spans="2:44" ht="15" thickBot="1" x14ac:dyDescent="0.35">
      <c r="B81" s="6" t="s">
        <v>198</v>
      </c>
      <c r="AQ81" s="20" t="s">
        <v>274</v>
      </c>
      <c r="AR81" s="21" t="s">
        <v>205</v>
      </c>
    </row>
    <row r="82" spans="2:44" x14ac:dyDescent="0.3">
      <c r="B82" t="s">
        <v>199</v>
      </c>
    </row>
    <row r="84" spans="2:44" x14ac:dyDescent="0.3">
      <c r="B84" s="6" t="s">
        <v>184</v>
      </c>
    </row>
    <row r="85" spans="2:44" x14ac:dyDescent="0.3">
      <c r="B85" s="6"/>
    </row>
    <row r="86" spans="2:44" x14ac:dyDescent="0.3">
      <c r="B86" s="6" t="s">
        <v>185</v>
      </c>
    </row>
    <row r="87" spans="2:44" x14ac:dyDescent="0.3">
      <c r="B87" t="s">
        <v>186</v>
      </c>
    </row>
  </sheetData>
  <mergeCells count="8">
    <mergeCell ref="E1:AP1"/>
    <mergeCell ref="E2:AP2"/>
    <mergeCell ref="AQ5:AR6"/>
    <mergeCell ref="A5:A7"/>
    <mergeCell ref="B5:B7"/>
    <mergeCell ref="C5:C7"/>
    <mergeCell ref="D5:D7"/>
    <mergeCell ref="AP5:AP6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50" fitToHeight="0" orientation="landscape" verticalDpi="300" r:id="rId1"/>
  <rowBreaks count="1" manualBreakCount="1">
    <brk id="52" max="16383" man="1"/>
  </rowBreaks>
  <colBreaks count="1" manualBreakCount="1">
    <brk id="4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4</vt:i4>
      </vt:variant>
    </vt:vector>
  </HeadingPairs>
  <TitlesOfParts>
    <vt:vector size="6" baseType="lpstr">
      <vt:lpstr>Nappali tagozat</vt:lpstr>
      <vt:lpstr>Levelező tagozat</vt:lpstr>
      <vt:lpstr>'Levelező tagozat'!Nyomtatási_cím</vt:lpstr>
      <vt:lpstr>'Nappali tagozat'!Nyomtatási_cím</vt:lpstr>
      <vt:lpstr>'Levelező tagozat'!Nyomtatási_terület</vt:lpstr>
      <vt:lpstr>'Nappali tagozat'!Nyomtatási_terület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Dr. habil Pogátsnik Monika</cp:lastModifiedBy>
  <cp:lastPrinted>2023-05-08T11:47:07Z</cp:lastPrinted>
  <dcterms:created xsi:type="dcterms:W3CDTF">2023-03-06T16:22:41Z</dcterms:created>
  <dcterms:modified xsi:type="dcterms:W3CDTF">2025-08-25T10:14:07Z</dcterms:modified>
</cp:coreProperties>
</file>